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120" windowHeight="9120" activeTab="1"/>
  </bookViews>
  <sheets>
    <sheet name="10.04.2013" sheetId="1" r:id="rId1"/>
    <sheet name="01.01.2013" sheetId="2" r:id="rId2"/>
    <sheet name="Отчет" sheetId="3" r:id="rId3"/>
    <sheet name="10.04" sheetId="4" r:id="rId4"/>
    <sheet name="01.01" sheetId="5" r:id="rId5"/>
  </sheets>
  <definedNames/>
  <calcPr fullCalcOnLoad="1"/>
</workbook>
</file>

<file path=xl/sharedStrings.xml><?xml version="1.0" encoding="utf-8"?>
<sst xmlns="http://schemas.openxmlformats.org/spreadsheetml/2006/main" count="907" uniqueCount="258">
  <si>
    <t>МУНИЦИПАЛЬНОЕ ЗАДАНИЕ</t>
  </si>
  <si>
    <t>(наименование учреждения)</t>
  </si>
  <si>
    <t>РАЗДЕЛ 1</t>
  </si>
  <si>
    <t>1.  Наименование муниципальной услуги</t>
  </si>
  <si>
    <t>Предоставление общедоступного и бесплатного начального общего,основного общего, среднего (полного) общего образования по основным общеобразовательным программам</t>
  </si>
  <si>
    <t>2. Потребители муниципальной услуги</t>
  </si>
  <si>
    <t>Наименование категории потребителей</t>
  </si>
  <si>
    <t>Источник финансирования (средства бюджета Пушкинского муниципального района, средства потребителей муниципальной услуги)</t>
  </si>
  <si>
    <t>Количество потребителей (чел./ед.)</t>
  </si>
  <si>
    <t>Количество потребителей, которым возможно оказать муниципальную услугу</t>
  </si>
  <si>
    <t>отчетный финансовый год</t>
  </si>
  <si>
    <t>текущий финансовый год</t>
  </si>
  <si>
    <t>очередной финансовый год</t>
  </si>
  <si>
    <t>первый год планового периода</t>
  </si>
  <si>
    <t>второй год планового периода</t>
  </si>
  <si>
    <t>Дети в возрасте от 6,5 до 18 лет</t>
  </si>
  <si>
    <t/>
  </si>
  <si>
    <t>3. Показатели, характеризующие качество и (или) объем муниципальной услуги</t>
  </si>
  <si>
    <t>Наименование показателя</t>
  </si>
  <si>
    <t>Единица измерения</t>
  </si>
  <si>
    <t>Формула или Методика расчета</t>
  </si>
  <si>
    <t>Значение показателей качества оказываемой муниципальной услуги</t>
  </si>
  <si>
    <t>Источник информации о значении показателя (исходные данные для ее расчета)</t>
  </si>
  <si>
    <t>Вариант предоставления услуги</t>
  </si>
  <si>
    <t>%</t>
  </si>
  <si>
    <t>3.2. Объемы оказания муниципальной услуги в натуральном и стоимостном выражении</t>
  </si>
  <si>
    <t>Объем муниципальной услуги в натуральном выражении</t>
  </si>
  <si>
    <t>Значение показателей объема оказываемой муниципальной услуги</t>
  </si>
  <si>
    <t>Источник информации о значении показателя</t>
  </si>
  <si>
    <t>Количество обучающихся</t>
  </si>
  <si>
    <t>ученик</t>
  </si>
  <si>
    <t>Объем муниципальной услуги в стоимостном выражении</t>
  </si>
  <si>
    <t>3.3. Предельные цены (тарифы) на оплату муниципальной услуги, если законодательством Российской Федерации предусмотрено их оказание на платной основе</t>
  </si>
  <si>
    <t>Орган, устанавливающий цены (тарифы)</t>
  </si>
  <si>
    <t>Нормативный правовой акт, устанавливающий цены (тарифы) либо порядок их установления</t>
  </si>
  <si>
    <t>Значение предельных цен (тарифов)</t>
  </si>
  <si>
    <t>4. Порядок оказания муниципальной услуги</t>
  </si>
  <si>
    <t>Показатели/требования</t>
  </si>
  <si>
    <t>Реквизиты нормативного правового акта, устанавливающего порядок оказания муниципальной услуги</t>
  </si>
  <si>
    <t>Требования к материально-техническому обеспечению оказания муниципальной услуги(выполнения работы)</t>
  </si>
  <si>
    <t>4.1. Требования к наличию и состоянию имущества</t>
  </si>
  <si>
    <t>Вид имущества</t>
  </si>
  <si>
    <t>Качественные и (или) количественные требования к имуществу</t>
  </si>
  <si>
    <t>4.2. Основание для приостановления исполнения муниципального задания</t>
  </si>
  <si>
    <t>Основание для приостановления</t>
  </si>
  <si>
    <t>Пункт, часть, статья и реквизиты нормативного правового акта</t>
  </si>
  <si>
    <t>Возникновение чрезвычайных ситуаций природного и технического характера</t>
  </si>
  <si>
    <t>Приостановление лицензии на осуществление образовательной деятельности</t>
  </si>
  <si>
    <t>4.3. Основания для досрочного прекращения исполнения муниципального задания</t>
  </si>
  <si>
    <t>Основание для прекращения</t>
  </si>
  <si>
    <t>Исключение муниципальной услуги из реестра</t>
  </si>
  <si>
    <t>Ликвидация учреждения</t>
  </si>
  <si>
    <t>5. Порядок контроля за выполнением муниципального задания</t>
  </si>
  <si>
    <t>Формы контроля</t>
  </si>
  <si>
    <t>Периодичность</t>
  </si>
  <si>
    <t>Управление (комитет, отдел) администрации Пушкинского муниципального района, осуществляющие контроль за оказанием муниципальной услуги</t>
  </si>
  <si>
    <t>Проведение опроса родителей по вопросу удовлетворяющих качества предоставляемых услуг</t>
  </si>
  <si>
    <t>годовой</t>
  </si>
  <si>
    <t>Управление образования администрации Пушкинского муниципального района</t>
  </si>
  <si>
    <t>один раз в полугодие, по требованиям отчетности</t>
  </si>
  <si>
    <t>Контроль в форме выездной проверки</t>
  </si>
  <si>
    <t>согласно графику, по жалобам</t>
  </si>
  <si>
    <t>6. Требования к отчетности об исполнении муниципального задания</t>
  </si>
  <si>
    <t>Реквизиты НПА, устанавливающего требования к отчетности об исполнении муниципального задания</t>
  </si>
  <si>
    <t>7. Иная информация, необходимая для исполнения (контроля за исполнением) муниципального задания</t>
  </si>
  <si>
    <t>Укомплектованность кадрами</t>
  </si>
  <si>
    <r>
      <t>Ук=Чпд/(Чшпд+Чшу)*100</t>
    </r>
    <r>
      <rPr>
        <sz val="12"/>
        <rFont val="Times New Roman"/>
        <family val="1"/>
      </rPr>
      <t xml:space="preserve">,     </t>
    </r>
    <r>
      <rPr>
        <b/>
        <sz val="12"/>
        <rFont val="Times New Roman"/>
        <family val="1"/>
      </rPr>
      <t>Ук</t>
    </r>
    <r>
      <rPr>
        <sz val="12"/>
        <rFont val="Times New Roman"/>
        <family val="1"/>
      </rPr>
      <t xml:space="preserve">-укомплектованность кадрами(%), </t>
    </r>
    <r>
      <rPr>
        <b/>
        <sz val="12"/>
        <rFont val="Times New Roman"/>
        <family val="1"/>
      </rPr>
      <t>Чпд</t>
    </r>
    <r>
      <rPr>
        <sz val="12"/>
        <rFont val="Times New Roman"/>
        <family val="1"/>
      </rPr>
      <t xml:space="preserve">-число занятых педагогических должностей (ед.), </t>
    </r>
    <r>
      <rPr>
        <b/>
        <sz val="12"/>
        <rFont val="Times New Roman"/>
        <family val="1"/>
      </rPr>
      <t>Чшпд</t>
    </r>
    <r>
      <rPr>
        <sz val="12"/>
        <rFont val="Times New Roman"/>
        <family val="1"/>
      </rPr>
      <t xml:space="preserve">-число штатных педагогических должностей (ед.), </t>
    </r>
    <r>
      <rPr>
        <b/>
        <sz val="12"/>
        <rFont val="Times New Roman"/>
        <family val="1"/>
      </rPr>
      <t>Чшу</t>
    </r>
    <r>
      <rPr>
        <sz val="12"/>
        <rFont val="Times New Roman"/>
        <family val="1"/>
      </rPr>
      <t>-число учителей с учетом учебного плана и кол-вом классов комплектов (ед.)</t>
    </r>
  </si>
  <si>
    <t>Доля педагогических кадров с высшим профессиональным образованием (от общего числа педагогов)</t>
  </si>
  <si>
    <r>
      <t>Дпк=Кво/Ко*100%</t>
    </r>
    <r>
      <rPr>
        <sz val="12"/>
        <rFont val="Times New Roman"/>
        <family val="1"/>
      </rPr>
      <t xml:space="preserve">, где </t>
    </r>
    <r>
      <rPr>
        <b/>
        <sz val="12"/>
        <rFont val="Times New Roman"/>
        <family val="1"/>
      </rPr>
      <t>Дпк</t>
    </r>
    <r>
      <rPr>
        <sz val="12"/>
        <rFont val="Times New Roman"/>
        <family val="1"/>
      </rPr>
      <t xml:space="preserve">-доля педагогических кадров с высшим профессиональным образованием (от общего числа педагогов)(%), </t>
    </r>
    <r>
      <rPr>
        <b/>
        <sz val="12"/>
        <rFont val="Times New Roman"/>
        <family val="1"/>
      </rPr>
      <t>Кво</t>
    </r>
    <r>
      <rPr>
        <sz val="12"/>
        <rFont val="Times New Roman"/>
        <family val="1"/>
      </rPr>
      <t xml:space="preserve">-кол-во педагогов, имеющих высшее профессиональное образование (чел.), </t>
    </r>
    <r>
      <rPr>
        <b/>
        <sz val="12"/>
        <rFont val="Times New Roman"/>
        <family val="1"/>
      </rPr>
      <t>Ко</t>
    </r>
    <r>
      <rPr>
        <sz val="12"/>
        <rFont val="Times New Roman"/>
        <family val="1"/>
      </rPr>
      <t>-общее кол-во педагогов (чел.)</t>
    </r>
  </si>
  <si>
    <t>Численность выпускников МОУ не получивших аттестат о среднем (полном) образовании</t>
  </si>
  <si>
    <t>чел.</t>
  </si>
  <si>
    <t>Абсолютный показатель</t>
  </si>
  <si>
    <t>Сохранение контингента обучающихся в течение учебного года</t>
  </si>
  <si>
    <r>
      <t>Ско=Ккг/Кнг*100%</t>
    </r>
    <r>
      <rPr>
        <sz val="12"/>
        <rFont val="Times New Roman"/>
        <family val="1"/>
      </rPr>
      <t xml:space="preserve">, где Ско-сохранение контингента обучающихся в течение учебного года (%), </t>
    </r>
    <r>
      <rPr>
        <b/>
        <sz val="12"/>
        <rFont val="Times New Roman"/>
        <family val="1"/>
      </rPr>
      <t>Ккг</t>
    </r>
    <r>
      <rPr>
        <sz val="12"/>
        <rFont val="Times New Roman"/>
        <family val="1"/>
      </rPr>
      <t>-кол-во обучающихся на конец года (чел.),</t>
    </r>
    <r>
      <rPr>
        <b/>
        <sz val="12"/>
        <rFont val="Times New Roman"/>
        <family val="1"/>
      </rPr>
      <t>Кнг</t>
    </r>
    <r>
      <rPr>
        <sz val="12"/>
        <rFont val="Times New Roman"/>
        <family val="1"/>
      </rPr>
      <t>-кол-во обучающихся на начало года (чел.)</t>
    </r>
  </si>
  <si>
    <r>
      <t>Дож=Кож/Кпж*100%</t>
    </r>
    <r>
      <rPr>
        <sz val="12"/>
        <rFont val="Times New Roman"/>
        <family val="1"/>
      </rPr>
      <t xml:space="preserve">, где </t>
    </r>
    <r>
      <rPr>
        <b/>
        <sz val="12"/>
        <rFont val="Times New Roman"/>
        <family val="1"/>
      </rPr>
      <t>Дож</t>
    </r>
    <r>
      <rPr>
        <sz val="12"/>
        <rFont val="Times New Roman"/>
        <family val="1"/>
      </rPr>
      <t xml:space="preserve">-доля обособленных жалоб, по которым предприняты необходимые действия (%), </t>
    </r>
    <r>
      <rPr>
        <b/>
        <sz val="12"/>
        <rFont val="Times New Roman"/>
        <family val="1"/>
      </rPr>
      <t>Кож</t>
    </r>
    <r>
      <rPr>
        <sz val="12"/>
        <rFont val="Times New Roman"/>
        <family val="1"/>
      </rPr>
      <t xml:space="preserve">-кол-во обособленных жалоб, по которым предприняты необходимые действия (ед.), </t>
    </r>
    <r>
      <rPr>
        <b/>
        <sz val="12"/>
        <rFont val="Times New Roman"/>
        <family val="1"/>
      </rPr>
      <t>Кпж</t>
    </r>
    <r>
      <rPr>
        <sz val="12"/>
        <rFont val="Times New Roman"/>
        <family val="1"/>
      </rPr>
      <t>-общее число поступивших обоснованных жалоб (ед.)</t>
    </r>
  </si>
  <si>
    <t>Доля выполнения натуральных норм по основным продуктам питания</t>
  </si>
  <si>
    <t>Материально-техническое обеспечение</t>
  </si>
  <si>
    <r>
      <t>Мт=Ккл/Кк+Кн+Кинд*100%</t>
    </r>
    <r>
      <rPr>
        <sz val="12"/>
        <rFont val="Times New Roman"/>
        <family val="1"/>
      </rPr>
      <t xml:space="preserve">, где </t>
    </r>
    <r>
      <rPr>
        <b/>
        <sz val="12"/>
        <rFont val="Times New Roman"/>
        <family val="1"/>
      </rPr>
      <t>Мт</t>
    </r>
    <r>
      <rPr>
        <sz val="12"/>
        <rFont val="Times New Roman"/>
        <family val="1"/>
      </rPr>
      <t xml:space="preserve">-материально-техническое обеспечение, </t>
    </r>
    <r>
      <rPr>
        <b/>
        <sz val="12"/>
        <rFont val="Times New Roman"/>
        <family val="1"/>
      </rPr>
      <t>Ккл</t>
    </r>
    <r>
      <rPr>
        <sz val="12"/>
        <rFont val="Times New Roman"/>
        <family val="1"/>
      </rPr>
      <t xml:space="preserve">-кол-во классов в общеобразовательном учреждении, </t>
    </r>
    <r>
      <rPr>
        <b/>
        <sz val="12"/>
        <rFont val="Times New Roman"/>
        <family val="1"/>
      </rPr>
      <t>Кк</t>
    </r>
    <r>
      <rPr>
        <sz val="12"/>
        <rFont val="Times New Roman"/>
        <family val="1"/>
      </rPr>
      <t xml:space="preserve">-кол-во компьютеров, </t>
    </r>
    <r>
      <rPr>
        <b/>
        <sz val="12"/>
        <rFont val="Times New Roman"/>
        <family val="1"/>
      </rPr>
      <t>Кн</t>
    </r>
    <r>
      <rPr>
        <sz val="12"/>
        <rFont val="Times New Roman"/>
        <family val="1"/>
      </rPr>
      <t xml:space="preserve">-кол-во ноутбуков, </t>
    </r>
    <r>
      <rPr>
        <b/>
        <sz val="12"/>
        <rFont val="Times New Roman"/>
        <family val="1"/>
      </rPr>
      <t>Кинд</t>
    </r>
    <r>
      <rPr>
        <sz val="12"/>
        <rFont val="Times New Roman"/>
        <family val="1"/>
      </rPr>
      <t>-кол-во интерактивных досок</t>
    </r>
  </si>
  <si>
    <t>руб</t>
  </si>
  <si>
    <t>Движимое и недвижимое</t>
  </si>
  <si>
    <t>Сан ПиН 2.4.1.2660-10</t>
  </si>
  <si>
    <t>Иные основания, предосмотренные нормативными правовыми актами Российской Федерации</t>
  </si>
  <si>
    <t>Расходы, связанные с выполнением услуг (работ)</t>
  </si>
  <si>
    <t>Таблица 1</t>
  </si>
  <si>
    <t>№ п/п</t>
  </si>
  <si>
    <t>Наименование государственной услуги (работы)</t>
  </si>
  <si>
    <t>Нормативные затраты на оплату труда с начислениями на выплаты по оплате труда персонала, участвующего в процессе оказания услуг</t>
  </si>
  <si>
    <t>Нормативные затраты на материально-техническое обеспечение процесса предоставления услуги, руб.</t>
  </si>
  <si>
    <t xml:space="preserve">Нормативные затраты на оказание государственной услуги    </t>
  </si>
  <si>
    <t>Объем государственной услуги</t>
  </si>
  <si>
    <t>Сумма финансового обеспечения государственной услуги</t>
  </si>
  <si>
    <t>Затраты на оплату труда с начислениями на выплаты по оплате труда персонала, участвующего в процессе выполнения работ</t>
  </si>
  <si>
    <t>Прочие расходы на выполнение работы, руб.</t>
  </si>
  <si>
    <t>Сумма финансового обеспечения государственной работы</t>
  </si>
  <si>
    <t>Заработная плата, руб.</t>
  </si>
  <si>
    <t>Начисления на выплаты по отплате труда, руб.</t>
  </si>
  <si>
    <t>1</t>
  </si>
  <si>
    <t>X</t>
  </si>
  <si>
    <t>Итого очередной финансовый год</t>
  </si>
  <si>
    <t>Таблица 2</t>
  </si>
  <si>
    <t>Отчетный период</t>
  </si>
  <si>
    <t>Коммунальные услуги</t>
  </si>
  <si>
    <t>Прочие работы, услуги</t>
  </si>
  <si>
    <t>Прочие расходы</t>
  </si>
  <si>
    <t>Сумма финансового обеспечения содержания имущества, руб.</t>
  </si>
  <si>
    <t>Оплата отопления</t>
  </si>
  <si>
    <t>Оплата электроэнергии</t>
  </si>
  <si>
    <t>Расходы на пожарную и охранную сигнализацию</t>
  </si>
  <si>
    <t>Расходы на уплату налога на имущество</t>
  </si>
  <si>
    <t>2</t>
  </si>
  <si>
    <t>3</t>
  </si>
  <si>
    <t>4</t>
  </si>
  <si>
    <t>5</t>
  </si>
  <si>
    <t>6</t>
  </si>
  <si>
    <t>Таблица 3</t>
  </si>
  <si>
    <t>Сумма финансового обеспечения на оказание государственных услуг, руб.</t>
  </si>
  <si>
    <t>Сумма финансового обеспечения государственного задания, руб.</t>
  </si>
  <si>
    <t>211 5Г</t>
  </si>
  <si>
    <t>212 010 5Г</t>
  </si>
  <si>
    <t>213 5Г</t>
  </si>
  <si>
    <t>310 012 5Г</t>
  </si>
  <si>
    <t>340 040 5Г</t>
  </si>
  <si>
    <t>721-0702-4210013-001                          Общее образование</t>
  </si>
  <si>
    <t>262 060 5ПШ</t>
  </si>
  <si>
    <t>721-0702-4219900-001                          Общее образование</t>
  </si>
  <si>
    <t>221</t>
  </si>
  <si>
    <t>223 020</t>
  </si>
  <si>
    <t>223 030</t>
  </si>
  <si>
    <t>225 010</t>
  </si>
  <si>
    <t>225 031</t>
  </si>
  <si>
    <t>226 030</t>
  </si>
  <si>
    <t>226 080</t>
  </si>
  <si>
    <t>226 090</t>
  </si>
  <si>
    <t>226 320</t>
  </si>
  <si>
    <t>211</t>
  </si>
  <si>
    <t>213</t>
  </si>
  <si>
    <t>290 080</t>
  </si>
  <si>
    <t>340 010</t>
  </si>
  <si>
    <t>340 020</t>
  </si>
  <si>
    <t>340 040</t>
  </si>
  <si>
    <t>721-0702-5200900-001                          Общее образование</t>
  </si>
  <si>
    <t>721-0702-7950284-001                          Общее образование</t>
  </si>
  <si>
    <t>МАОУ СОШ № 3 г.Пушкино   л/с - 03721380873</t>
  </si>
  <si>
    <t>721-0702-4210010-001                          Общее образование</t>
  </si>
  <si>
    <t>721-0702-7950200-001                          Общее образование</t>
  </si>
  <si>
    <t>225 032 6ПИЩ</t>
  </si>
  <si>
    <t>Итого по л/с: 03721380873</t>
  </si>
  <si>
    <t>Доля обособленных жалоб, по которым предприняты необходимые действия</t>
  </si>
  <si>
    <t>Случаи детского травматизма (чел.)</t>
  </si>
  <si>
    <t>Отчет учреждения</t>
  </si>
  <si>
    <t>Статистический отчет по форме РИК-83</t>
  </si>
  <si>
    <t>По мере поступления</t>
  </si>
  <si>
    <t>Порядок информирования потенциальных потребителей об оказании муниципальной услуги</t>
  </si>
  <si>
    <t>Требования к численности персонала муниципального учреждения</t>
  </si>
  <si>
    <t>Сумма финансового обеспечения содержания имущества</t>
  </si>
  <si>
    <t>НА ОКАЗАНИЕ МУНИЦИПАЛЬНОЙ УСЛУГИ (ВЫПОЛНЕНИЕ РАБОТ) МУНИЦИПАЛЬНЫМ</t>
  </si>
  <si>
    <t>Приказ по управлению образования администрации Пушкинского муниципального района № 299 от 26.03.2012г</t>
  </si>
  <si>
    <t>Сумма финансового обеспечения на оказание муниципальных услуг</t>
  </si>
  <si>
    <t>Дети в возрасте до 17 лет</t>
  </si>
  <si>
    <t>Предоставление общедоступного и бесплатного начального общего,основного общего образования и среднего (полного) общего образования в муниципальных общеобразовательных учреждениях</t>
  </si>
  <si>
    <t>Сохранение контингента детей в лагерях с дневным прабыванием детей</t>
  </si>
  <si>
    <t>ФКДкс*100/ФКДнс</t>
  </si>
  <si>
    <t>Организация отдыха и оздоровления детей в каникулярное время</t>
  </si>
  <si>
    <t>Статистический отчет по форме I-ДО</t>
  </si>
  <si>
    <t>Удельный вес детей и подростков, принявших участие в лагере с дневным пребыванием детей</t>
  </si>
  <si>
    <t>ФКДнс*100/ОКДоу</t>
  </si>
  <si>
    <t>Соответствие условий пребывания в лагерях с дневным пребыванием Требованиями СанПиНа и Госпожнадзора</t>
  </si>
  <si>
    <t>балл.</t>
  </si>
  <si>
    <t>есть - 1, нет - 0</t>
  </si>
  <si>
    <t>Акт приемки лагеря с дневным пребыванием детей</t>
  </si>
  <si>
    <t>Соответствие условий питания детей в оздоровительных лагерях с дневным пребыванием Требованиям СанПиН</t>
  </si>
  <si>
    <r>
      <t xml:space="preserve">есть - </t>
    </r>
    <r>
      <rPr>
        <b/>
        <sz val="14"/>
        <rFont val="Times New Roman"/>
        <family val="1"/>
      </rPr>
      <t>1</t>
    </r>
    <r>
      <rPr>
        <sz val="14"/>
        <rFont val="Times New Roman"/>
        <family val="1"/>
      </rPr>
      <t xml:space="preserve">, нет - </t>
    </r>
    <r>
      <rPr>
        <b/>
        <sz val="14"/>
        <rFont val="Times New Roman"/>
        <family val="1"/>
      </rPr>
      <t>0</t>
    </r>
  </si>
  <si>
    <t>Укомплектованность педагогическими кадрами лагерей с дневным пребыванием детей, созданных в каникулярное время</t>
  </si>
  <si>
    <t>ФКП*100/КПН</t>
  </si>
  <si>
    <t>Случаи детского травматизма в лагерях с дневным пребыванием детей</t>
  </si>
  <si>
    <t>КСДТ*100/ФКДнс</t>
  </si>
  <si>
    <t>Количество детей в лагерях дневного пребывания</t>
  </si>
  <si>
    <t>детей</t>
  </si>
  <si>
    <t>Сумма финансового обеспечения на проведение летней оздоровительной компании</t>
  </si>
  <si>
    <t>Стандарт качества муниципальной услуги</t>
  </si>
  <si>
    <t>Основные процедуры оказания муниципальной услуги</t>
  </si>
  <si>
    <t>ОБОЗНАЧЕНИЯ:</t>
  </si>
  <si>
    <t>ФКДнс</t>
  </si>
  <si>
    <t>фактическое кол-во детей на начало смены</t>
  </si>
  <si>
    <t>ФКДкс</t>
  </si>
  <si>
    <t>фактическое кол-во детей на конец смены</t>
  </si>
  <si>
    <t>ОКДоу</t>
  </si>
  <si>
    <t>общее кол-во детей в образовательном учреждении</t>
  </si>
  <si>
    <t>КСДТ</t>
  </si>
  <si>
    <t>кол-во случаев детского травматизма</t>
  </si>
  <si>
    <t>ФКП</t>
  </si>
  <si>
    <t>фактическое кол-во педагогов в лагере</t>
  </si>
  <si>
    <t>КПН</t>
  </si>
  <si>
    <t>кол-во педагогов положенных по нормативу</t>
  </si>
  <si>
    <t>итого</t>
  </si>
  <si>
    <t>223 011 имущ</t>
  </si>
  <si>
    <t>223 020 имущ</t>
  </si>
  <si>
    <t>226 030 имущ</t>
  </si>
  <si>
    <t>290 110 имущ</t>
  </si>
  <si>
    <t>310 020 иные</t>
  </si>
  <si>
    <t>211 5РУ иные</t>
  </si>
  <si>
    <t>213 5РУ иные</t>
  </si>
  <si>
    <t>221 6ВТ иные</t>
  </si>
  <si>
    <t>221 7ВТ иные</t>
  </si>
  <si>
    <t>ЛАГЕРЬ</t>
  </si>
  <si>
    <t>226 090 (клещ.обраб)</t>
  </si>
  <si>
    <t>340 020 6ДЛ (бут.вода)</t>
  </si>
  <si>
    <t>340 020 7ДЛ (ПИТАНИЕ)</t>
  </si>
  <si>
    <t>262 200 6ДЛ (игрушки)</t>
  </si>
  <si>
    <t>Пушкинский район</t>
  </si>
  <si>
    <t>Комитет по финансовой и налоговой политике администрации Пушкинского муниципального района</t>
  </si>
  <si>
    <t>Справка об объемах санкционирования и списания средств с лицевых счетов</t>
  </si>
  <si>
    <t>ППП-ФКР-
КЦСР-КВР- 
КОСГУ</t>
  </si>
  <si>
    <t>ТЕКУЩАЯ ДЕЯТЕЛЬНОСТЬ</t>
  </si>
  <si>
    <t>ИМУЩЕСТВО</t>
  </si>
  <si>
    <t>ИНЫЕ ЦЕЛИ</t>
  </si>
  <si>
    <t>ОЗДОРОВЛЕНИЕ</t>
  </si>
  <si>
    <t>ЛАГЕРЬ ДНЕВНОГО ПРЕБЫВАНИЯ</t>
  </si>
  <si>
    <t>Сумма финансового обеспечения на ИНЫЕ выполнение работ, руб.</t>
  </si>
  <si>
    <t>СОШ  3</t>
  </si>
  <si>
    <t>1.1 Предоставление общедоступного и бесплатного начального общего,основного общего образования и среднего (полного) общего образования в муниципальных общеобразовательных учреждениях.</t>
  </si>
  <si>
    <t>3.1. Показатели качества муниципальной услуги на предоставление общедоступного и бесплатного начального общего,основного общего образования и среднего (полного) общего образования в муниципальных общеобразовательных учреждениях</t>
  </si>
  <si>
    <r>
      <t>Днн=(Кпр/Кдд)/Нпр*100%</t>
    </r>
    <r>
      <rPr>
        <sz val="12"/>
        <rFont val="Times New Roman"/>
        <family val="1"/>
      </rPr>
      <t xml:space="preserve">, где </t>
    </r>
    <r>
      <rPr>
        <b/>
        <sz val="12"/>
        <rFont val="Times New Roman"/>
        <family val="1"/>
      </rPr>
      <t>Днн</t>
    </r>
    <r>
      <rPr>
        <sz val="12"/>
        <rFont val="Times New Roman"/>
        <family val="1"/>
      </rPr>
      <t xml:space="preserve">-доля выполнения натуральных норм по основным продуктам питания (%), </t>
    </r>
    <r>
      <rPr>
        <b/>
        <sz val="12"/>
        <rFont val="Times New Roman"/>
        <family val="1"/>
      </rPr>
      <t>Кпр</t>
    </r>
    <r>
      <rPr>
        <sz val="12"/>
        <rFont val="Times New Roman"/>
        <family val="1"/>
      </rPr>
      <t xml:space="preserve">-кол-во грамм, съеденных продуктов за 1 мес.1 ребенком (г.), </t>
    </r>
    <r>
      <rPr>
        <b/>
        <sz val="12"/>
        <rFont val="Times New Roman"/>
        <family val="1"/>
      </rPr>
      <t>Кдд</t>
    </r>
    <r>
      <rPr>
        <sz val="12"/>
        <rFont val="Times New Roman"/>
        <family val="1"/>
      </rPr>
      <t xml:space="preserve">-кол-во посещений 1 ребенком в месяц (дето-дней), </t>
    </r>
    <r>
      <rPr>
        <b/>
        <sz val="12"/>
        <rFont val="Times New Roman"/>
        <family val="1"/>
      </rPr>
      <t>Нпр</t>
    </r>
    <r>
      <rPr>
        <sz val="12"/>
        <rFont val="Times New Roman"/>
        <family val="1"/>
      </rPr>
      <t>-норма основных продуктов по СанПиН</t>
    </r>
  </si>
  <si>
    <t>РАЗДЕЛ 2</t>
  </si>
  <si>
    <t>1. Организация отдыха и оздоровления детей в каникулярное время.</t>
  </si>
  <si>
    <t>3.1 Показатели качества муниципальной услуги на организацию отдыха и оздоровления детей в каникулярное время</t>
  </si>
  <si>
    <t>Реорганизация учреждения</t>
  </si>
  <si>
    <t>Периодичность оказания муниципальной услуги</t>
  </si>
  <si>
    <t>Указ Президента РФ от 28.04.2008г № 607 "Об эффективности деятельности органов местного самоуправления городских округов и муниципальных районов</t>
  </si>
  <si>
    <t>Нахождение имущества в состоянии, не позволяющем предоставлять обучение программ школьного образования</t>
  </si>
  <si>
    <t>Проверка состояния имущества, используемого в деятельности учреждения</t>
  </si>
  <si>
    <t>Проверка правомерного и целевого использования бюджетных средств, выделенных на финансовое обеспечение исполнения муниципального задания</t>
  </si>
  <si>
    <t>Приказ Управления образования № 533 от 06.06.2012г. "О стандартах качества"</t>
  </si>
  <si>
    <t>Конституция Российской Федерации;   Закон Российской Федерации от 30.04.2009 №41/2009-ОЗ, "Об образовании"</t>
  </si>
  <si>
    <t>Федеральный закон от 06.10.2003 №131-ФЗ, "Об общих принципах организации местного самоуправления в Российской Федерации"</t>
  </si>
  <si>
    <t>Постановление № 1569 от 30.05.2012 "Об утверждении Сводного перечня муниципальных услуг (работ), оказываемых физическим и юридическим лицам муниципальными учреждениями Пушкинского муниципального района, за счет средств бюджета Пушкинского муниципального района"</t>
  </si>
  <si>
    <t>Постановление Администрации Пушкинского муниципального района №2102 от 10.08.2011 "Об утверждении Порядка формирования и финансового обеспечения выполнения муниципального задания муниципальными учреждениями Пушкинского муниципального района Московской области"</t>
  </si>
  <si>
    <t>Приказ управления образования</t>
  </si>
  <si>
    <t>Устав муниципального автономного учреждения, Приказ Управления образования</t>
  </si>
  <si>
    <t>Положение об управлении образования администрации Пушкинского муниципального района от 16.11.2011 № 558/63</t>
  </si>
  <si>
    <t>Сайт управления образования, сайт адмистрации ПМР, сайт образовательного учреждения</t>
  </si>
  <si>
    <t>Приказ Министерства образования МО от 15.05.2009г № 1114 "Об утверждении примерных штатных расписаний государственных образовательных учреждений МО и муниципальных образовательных учреждений в МО"</t>
  </si>
  <si>
    <t>Штатное расписание автономного образовательного учреждения</t>
  </si>
  <si>
    <t>Постановление Главного государственного санитарного врача Российской Федерации 22.07.2010г. № 91 "Об утверждении СанПиН 2.4.1.2660-10 "Санитарно эпидемиологических требований к устройству, содержанию и организации режима работы в органзациях"</t>
  </si>
  <si>
    <t>Устав автономного образовательного учреждения</t>
  </si>
  <si>
    <t>Устав автономного образовательного учреждения; Лицензия автономного учреждения</t>
  </si>
  <si>
    <t>Отраслевые и функциональные органы  администрации Пушкинского муниципального района</t>
  </si>
  <si>
    <t>НА 2013 ГОД И НА ПЛАНОВЫЙ ПЕРИОД 2014 И 2015 ГОДОВ</t>
  </si>
  <si>
    <r>
      <t>УЧРЕЖДЕНИЕМ Муниципальное автономное общеобразовательное учреждение "</t>
    </r>
    <r>
      <rPr>
        <b/>
        <sz val="15"/>
        <color indexed="8"/>
        <rFont val="Times New Roman"/>
        <family val="1"/>
      </rPr>
      <t xml:space="preserve">Средняя общеобразовательная школа №3 </t>
    </r>
    <r>
      <rPr>
        <sz val="15"/>
        <color indexed="8"/>
        <rFont val="Times New Roman"/>
        <family val="1"/>
      </rPr>
      <t>Пушкинского муниципального района Московской области"</t>
    </r>
  </si>
  <si>
    <t>УТВЕРЖДАЮ</t>
  </si>
  <si>
    <t>____________________________(_______________________)</t>
  </si>
  <si>
    <t>(руководитель главного распорядителя бюджетных средств
 Пушкинского муниципального района</t>
  </si>
  <si>
    <t>"____"________________________________________</t>
  </si>
  <si>
    <t xml:space="preserve">225 032 </t>
  </si>
  <si>
    <t>221 5Г интернет</t>
  </si>
  <si>
    <t>план</t>
  </si>
  <si>
    <t>211 8Г</t>
  </si>
  <si>
    <t>____________________________(_О.В.Ивченко_)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</si>
</sst>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 ;[Red]\-#,##0.00\ "/>
    <numFmt numFmtId="170" formatCode="0.00_ ;[Red]\-0.00\ "/>
    <numFmt numFmtId="171" formatCode="#,##0.00;[Red]#,##0.00"/>
  </numFmts>
  <fonts count="59">
    <font>
      <sz val="10"/>
      <name val="Arial Cyr"/>
      <family val="0"/>
    </font>
    <font>
      <sz val="8"/>
      <name val="Arial Cyr"/>
      <family val="0"/>
    </font>
    <font>
      <sz val="15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7030A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1" fillId="0" borderId="0" applyProtection="0">
      <alignment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wrapText="1"/>
    </xf>
    <xf numFmtId="4" fontId="9" fillId="0" borderId="15" xfId="0" applyNumberFormat="1" applyFont="1" applyBorder="1" applyAlignment="1">
      <alignment horizontal="right" shrinkToFit="1"/>
    </xf>
    <xf numFmtId="0" fontId="9" fillId="0" borderId="15" xfId="0" applyFont="1" applyBorder="1" applyAlignment="1">
      <alignment shrinkToFit="1"/>
    </xf>
    <xf numFmtId="4" fontId="9" fillId="0" borderId="15" xfId="0" applyNumberFormat="1" applyFont="1" applyBorder="1" applyAlignment="1">
      <alignment shrinkToFit="1"/>
    </xf>
    <xf numFmtId="49" fontId="9" fillId="0" borderId="15" xfId="0" applyNumberFormat="1" applyFont="1" applyBorder="1" applyAlignment="1">
      <alignment horizontal="center" shrinkToFit="1"/>
    </xf>
    <xf numFmtId="49" fontId="9" fillId="0" borderId="16" xfId="0" applyNumberFormat="1" applyFont="1" applyBorder="1" applyAlignment="1">
      <alignment horizontal="center" shrinkToFit="1"/>
    </xf>
    <xf numFmtId="0" fontId="9" fillId="0" borderId="16" xfId="0" applyFont="1" applyBorder="1" applyAlignment="1">
      <alignment shrinkToFit="1"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23" xfId="0" applyFont="1" applyBorder="1" applyAlignment="1">
      <alignment horizontal="left" wrapText="1"/>
    </xf>
    <xf numFmtId="4" fontId="0" fillId="0" borderId="24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9" fillId="0" borderId="15" xfId="0" applyFont="1" applyBorder="1" applyAlignment="1">
      <alignment horizontal="center" shrinkToFit="1"/>
    </xf>
    <xf numFmtId="49" fontId="11" fillId="32" borderId="0" xfId="0" applyNumberFormat="1" applyFont="1" applyFill="1" applyBorder="1" applyAlignment="1" applyProtection="1">
      <alignment horizontal="left" vertical="top" wrapText="1"/>
      <protection hidden="1" locked="0"/>
    </xf>
    <xf numFmtId="0" fontId="11" fillId="32" borderId="0" xfId="0" applyNumberFormat="1" applyFont="1" applyFill="1" applyBorder="1" applyAlignment="1" applyProtection="1">
      <alignment horizontal="left" vertical="top" wrapText="1"/>
      <protection hidden="1" locked="0"/>
    </xf>
    <xf numFmtId="169" fontId="11" fillId="32" borderId="0" xfId="53" applyNumberFormat="1" applyFont="1" applyFill="1" applyBorder="1" applyAlignment="1" applyProtection="1">
      <alignment horizontal="center" vertical="top" wrapText="1"/>
      <protection hidden="1" locked="0"/>
    </xf>
    <xf numFmtId="0" fontId="11" fillId="0" borderId="0" xfId="53">
      <alignment/>
    </xf>
    <xf numFmtId="0" fontId="11" fillId="32" borderId="25" xfId="53" applyNumberFormat="1" applyFont="1" applyFill="1" applyBorder="1" applyAlignment="1" applyProtection="1">
      <alignment horizontal="center" vertical="center" wrapText="1"/>
      <protection hidden="1" locked="0"/>
    </xf>
    <xf numFmtId="169" fontId="11" fillId="32" borderId="25" xfId="53" applyNumberFormat="1" applyFont="1" applyFill="1" applyBorder="1" applyAlignment="1" applyProtection="1">
      <alignment horizontal="center" vertical="center" wrapText="1"/>
      <protection hidden="1" locked="0"/>
    </xf>
    <xf numFmtId="49" fontId="10" fillId="33" borderId="15" xfId="53" applyNumberFormat="1" applyFont="1" applyFill="1" applyBorder="1" applyAlignment="1" applyProtection="1">
      <alignment horizontal="left" vertical="center" wrapText="1"/>
      <protection hidden="1" locked="0"/>
    </xf>
    <xf numFmtId="49" fontId="10" fillId="32" borderId="15" xfId="53" applyNumberFormat="1" applyFont="1" applyFill="1" applyBorder="1" applyAlignment="1" applyProtection="1">
      <alignment horizontal="left" vertical="center" wrapText="1"/>
      <protection hidden="1" locked="0"/>
    </xf>
    <xf numFmtId="169" fontId="11" fillId="0" borderId="0" xfId="53" applyNumberFormat="1" applyAlignment="1">
      <alignment horizontal="center"/>
    </xf>
    <xf numFmtId="0" fontId="15" fillId="0" borderId="15" xfId="53" applyFont="1" applyBorder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ill="1" applyAlignment="1">
      <alignment/>
    </xf>
    <xf numFmtId="164" fontId="3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wrapText="1"/>
    </xf>
    <xf numFmtId="0" fontId="14" fillId="0" borderId="0" xfId="0" applyFont="1" applyFill="1" applyAlignment="1">
      <alignment/>
    </xf>
    <xf numFmtId="164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53" applyFill="1">
      <alignment/>
    </xf>
    <xf numFmtId="169" fontId="11" fillId="0" borderId="0" xfId="53" applyNumberFormat="1" applyFill="1" applyAlignment="1">
      <alignment horizontal="center"/>
    </xf>
    <xf numFmtId="169" fontId="11" fillId="0" borderId="15" xfId="53" applyNumberFormat="1" applyFill="1" applyBorder="1" applyAlignment="1">
      <alignment horizontal="center"/>
    </xf>
    <xf numFmtId="49" fontId="11" fillId="32" borderId="15" xfId="53" applyNumberFormat="1" applyFont="1" applyFill="1" applyBorder="1" applyAlignment="1" applyProtection="1">
      <alignment horizontal="center" vertical="center" wrapText="1"/>
      <protection hidden="1" locked="0"/>
    </xf>
    <xf numFmtId="169" fontId="11" fillId="32" borderId="15" xfId="53" applyNumberFormat="1" applyFont="1" applyFill="1" applyBorder="1" applyAlignment="1" applyProtection="1">
      <alignment horizontal="center" vertical="center" wrapText="1"/>
      <protection hidden="1" locked="0"/>
    </xf>
    <xf numFmtId="49" fontId="10" fillId="32" borderId="15" xfId="53" applyNumberFormat="1" applyFont="1" applyFill="1" applyBorder="1" applyAlignment="1" applyProtection="1">
      <alignment horizontal="left" vertical="top" wrapText="1"/>
      <protection hidden="1" locked="0"/>
    </xf>
    <xf numFmtId="49" fontId="11" fillId="32" borderId="15" xfId="53" applyNumberFormat="1" applyFont="1" applyFill="1" applyBorder="1" applyAlignment="1" applyProtection="1">
      <alignment horizontal="left" vertical="top" wrapText="1"/>
      <protection hidden="1" locked="0"/>
    </xf>
    <xf numFmtId="169" fontId="11" fillId="32" borderId="15" xfId="53" applyNumberFormat="1" applyFont="1" applyFill="1" applyBorder="1" applyAlignment="1" applyProtection="1">
      <alignment horizontal="center" vertical="top" wrapText="1"/>
      <protection hidden="1" locked="0"/>
    </xf>
    <xf numFmtId="49" fontId="11" fillId="32" borderId="15" xfId="53" applyNumberFormat="1" applyFont="1" applyFill="1" applyBorder="1" applyAlignment="1" applyProtection="1">
      <alignment horizontal="left" vertical="center" wrapText="1"/>
      <protection hidden="1" locked="0"/>
    </xf>
    <xf numFmtId="169" fontId="11" fillId="0" borderId="15" xfId="53" applyNumberFormat="1" applyFont="1" applyFill="1" applyBorder="1" applyAlignment="1" applyProtection="1">
      <alignment horizontal="center" vertical="center" wrapText="1"/>
      <protection hidden="1" locked="0"/>
    </xf>
    <xf numFmtId="169" fontId="10" fillId="0" borderId="15" xfId="53" applyNumberFormat="1" applyFont="1" applyFill="1" applyBorder="1" applyAlignment="1" applyProtection="1">
      <alignment horizontal="center" vertical="center" wrapText="1"/>
      <protection hidden="1" locked="0"/>
    </xf>
    <xf numFmtId="169" fontId="11" fillId="0" borderId="15" xfId="53" applyNumberFormat="1" applyFont="1" applyFill="1" applyBorder="1" applyAlignment="1" applyProtection="1">
      <alignment horizontal="center" vertical="top" wrapText="1"/>
      <protection hidden="1" locked="0"/>
    </xf>
    <xf numFmtId="49" fontId="11" fillId="35" borderId="15" xfId="53" applyNumberFormat="1" applyFont="1" applyFill="1" applyBorder="1" applyAlignment="1" applyProtection="1">
      <alignment horizontal="left" vertical="center" wrapText="1"/>
      <protection hidden="1" locked="0"/>
    </xf>
    <xf numFmtId="49" fontId="11" fillId="36" borderId="15" xfId="53" applyNumberFormat="1" applyFont="1" applyFill="1" applyBorder="1" applyAlignment="1" applyProtection="1">
      <alignment horizontal="left" vertical="center" wrapText="1"/>
      <protection hidden="1" locked="0"/>
    </xf>
    <xf numFmtId="49" fontId="11" fillId="32" borderId="15" xfId="53" applyNumberFormat="1" applyFont="1" applyFill="1" applyBorder="1" applyAlignment="1" applyProtection="1">
      <alignment horizontal="left" vertical="center" wrapText="1"/>
      <protection hidden="1" locked="0"/>
    </xf>
    <xf numFmtId="169" fontId="11" fillId="0" borderId="15" xfId="53" applyNumberFormat="1" applyFont="1" applyFill="1" applyBorder="1" applyAlignment="1" applyProtection="1">
      <alignment horizontal="center" vertical="center" wrapText="1"/>
      <protection hidden="1" locked="0"/>
    </xf>
    <xf numFmtId="169" fontId="10" fillId="33" borderId="15" xfId="53" applyNumberFormat="1" applyFont="1" applyFill="1" applyBorder="1" applyAlignment="1" applyProtection="1">
      <alignment horizontal="right" vertical="center" wrapText="1"/>
      <protection hidden="1" locked="0"/>
    </xf>
    <xf numFmtId="49" fontId="11" fillId="0" borderId="15" xfId="53" applyNumberFormat="1" applyFont="1" applyFill="1" applyBorder="1" applyAlignment="1" applyProtection="1">
      <alignment horizontal="left" vertical="center" wrapText="1"/>
      <protection hidden="1" locked="0"/>
    </xf>
    <xf numFmtId="171" fontId="10" fillId="33" borderId="15" xfId="53" applyNumberFormat="1" applyFont="1" applyFill="1" applyBorder="1" applyAlignment="1" applyProtection="1">
      <alignment horizontal="right" vertical="center" wrapText="1"/>
      <protection hidden="1" locked="0"/>
    </xf>
    <xf numFmtId="49" fontId="57" fillId="32" borderId="15" xfId="53" applyNumberFormat="1" applyFont="1" applyFill="1" applyBorder="1" applyAlignment="1" applyProtection="1">
      <alignment horizontal="left" vertical="center" wrapText="1"/>
      <protection hidden="1" locked="0"/>
    </xf>
    <xf numFmtId="169" fontId="57" fillId="0" borderId="15" xfId="53" applyNumberFormat="1" applyFont="1" applyFill="1" applyBorder="1" applyAlignment="1" applyProtection="1">
      <alignment horizontal="center" vertical="center" wrapText="1"/>
      <protection hidden="1" locked="0"/>
    </xf>
    <xf numFmtId="169" fontId="58" fillId="0" borderId="15" xfId="53" applyNumberFormat="1" applyFont="1" applyFill="1" applyBorder="1" applyAlignment="1" applyProtection="1">
      <alignment horizontal="center" vertical="center" wrapText="1"/>
      <protection hidden="1" locked="0"/>
    </xf>
    <xf numFmtId="169" fontId="11" fillId="0" borderId="0" xfId="53" applyNumberFormat="1" applyFill="1">
      <alignment/>
    </xf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3" fillId="0" borderId="27" xfId="0" applyNumberFormat="1" applyFont="1" applyBorder="1" applyAlignment="1">
      <alignment vertical="top" wrapText="1"/>
    </xf>
    <xf numFmtId="49" fontId="3" fillId="0" borderId="28" xfId="0" applyNumberFormat="1" applyFont="1" applyBorder="1" applyAlignment="1">
      <alignment vertical="top" wrapText="1"/>
    </xf>
    <xf numFmtId="49" fontId="3" fillId="0" borderId="29" xfId="0" applyNumberFormat="1" applyFont="1" applyBorder="1" applyAlignment="1">
      <alignment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49" fontId="4" fillId="0" borderId="27" xfId="0" applyNumberFormat="1" applyFont="1" applyBorder="1" applyAlignment="1">
      <alignment vertical="top" wrapText="1"/>
    </xf>
    <xf numFmtId="49" fontId="4" fillId="0" borderId="28" xfId="0" applyNumberFormat="1" applyFont="1" applyBorder="1" applyAlignment="1">
      <alignment vertical="top" wrapText="1"/>
    </xf>
    <xf numFmtId="49" fontId="4" fillId="0" borderId="29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4" fillId="0" borderId="27" xfId="0" applyNumberFormat="1" applyFont="1" applyBorder="1" applyAlignment="1">
      <alignment horizontal="left" vertical="top" wrapText="1"/>
    </xf>
    <xf numFmtId="49" fontId="4" fillId="0" borderId="28" xfId="0" applyNumberFormat="1" applyFont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justify" vertical="center"/>
    </xf>
    <xf numFmtId="49" fontId="3" fillId="0" borderId="28" xfId="0" applyNumberFormat="1" applyFont="1" applyBorder="1" applyAlignment="1">
      <alignment horizontal="justify" vertical="center"/>
    </xf>
    <xf numFmtId="49" fontId="3" fillId="0" borderId="29" xfId="0" applyNumberFormat="1" applyFont="1" applyBorder="1" applyAlignment="1">
      <alignment horizontal="justify" vertical="center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164" fontId="3" fillId="34" borderId="0" xfId="0" applyNumberFormat="1" applyFont="1" applyFill="1" applyBorder="1" applyAlignment="1">
      <alignment horizontal="left" vertical="center" wrapText="1"/>
    </xf>
    <xf numFmtId="164" fontId="0" fillId="34" borderId="0" xfId="0" applyNumberForma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justify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3" fillId="0" borderId="27" xfId="0" applyNumberFormat="1" applyFont="1" applyBorder="1" applyAlignment="1">
      <alignment horizontal="justify" vertical="center" wrapText="1"/>
    </xf>
    <xf numFmtId="49" fontId="3" fillId="0" borderId="28" xfId="0" applyNumberFormat="1" applyFont="1" applyBorder="1" applyAlignment="1">
      <alignment horizontal="justify" vertical="center" wrapText="1"/>
    </xf>
    <xf numFmtId="49" fontId="3" fillId="0" borderId="29" xfId="0" applyNumberFormat="1" applyFont="1" applyBorder="1" applyAlignment="1">
      <alignment horizontal="justify" vertical="center" wrapText="1"/>
    </xf>
    <xf numFmtId="4" fontId="3" fillId="0" borderId="27" xfId="0" applyNumberFormat="1" applyFont="1" applyFill="1" applyBorder="1" applyAlignment="1">
      <alignment vertical="top" wrapText="1"/>
    </xf>
    <xf numFmtId="4" fontId="3" fillId="0" borderId="28" xfId="0" applyNumberFormat="1" applyFont="1" applyFill="1" applyBorder="1" applyAlignment="1">
      <alignment vertical="top" wrapText="1"/>
    </xf>
    <xf numFmtId="4" fontId="3" fillId="0" borderId="29" xfId="0" applyNumberFormat="1" applyFont="1" applyFill="1" applyBorder="1" applyAlignment="1">
      <alignment vertical="top" wrapText="1"/>
    </xf>
    <xf numFmtId="49" fontId="6" fillId="0" borderId="27" xfId="0" applyNumberFormat="1" applyFont="1" applyFill="1" applyBorder="1" applyAlignment="1">
      <alignment vertical="top" wrapText="1"/>
    </xf>
    <xf numFmtId="49" fontId="6" fillId="0" borderId="28" xfId="0" applyNumberFormat="1" applyFont="1" applyFill="1" applyBorder="1" applyAlignment="1">
      <alignment vertical="top" wrapText="1"/>
    </xf>
    <xf numFmtId="49" fontId="6" fillId="0" borderId="29" xfId="0" applyNumberFormat="1" applyFont="1" applyFill="1" applyBorder="1" applyAlignment="1">
      <alignment vertical="top" wrapText="1"/>
    </xf>
    <xf numFmtId="4" fontId="3" fillId="37" borderId="27" xfId="0" applyNumberFormat="1" applyFont="1" applyFill="1" applyBorder="1" applyAlignment="1">
      <alignment horizontal="right" vertical="top" wrapText="1"/>
    </xf>
    <xf numFmtId="4" fontId="3" fillId="37" borderId="28" xfId="0" applyNumberFormat="1" applyFont="1" applyFill="1" applyBorder="1" applyAlignment="1">
      <alignment horizontal="right" vertical="top" wrapText="1"/>
    </xf>
    <xf numFmtId="4" fontId="3" fillId="37" borderId="29" xfId="0" applyNumberFormat="1" applyFont="1" applyFill="1" applyBorder="1" applyAlignment="1">
      <alignment horizontal="right" vertical="top" wrapText="1"/>
    </xf>
    <xf numFmtId="0" fontId="3" fillId="0" borderId="3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vertical="top" wrapText="1"/>
    </xf>
    <xf numFmtId="49" fontId="4" fillId="0" borderId="31" xfId="0" applyNumberFormat="1" applyFont="1" applyFill="1" applyBorder="1" applyAlignment="1">
      <alignment vertical="top" wrapText="1"/>
    </xf>
    <xf numFmtId="49" fontId="4" fillId="0" borderId="32" xfId="0" applyNumberFormat="1" applyFont="1" applyFill="1" applyBorder="1" applyAlignment="1">
      <alignment vertical="top" wrapText="1"/>
    </xf>
    <xf numFmtId="49" fontId="4" fillId="0" borderId="33" xfId="0" applyNumberFormat="1" applyFont="1" applyFill="1" applyBorder="1" applyAlignment="1">
      <alignment vertical="top" wrapText="1"/>
    </xf>
    <xf numFmtId="49" fontId="4" fillId="0" borderId="34" xfId="0" applyNumberFormat="1" applyFont="1" applyFill="1" applyBorder="1" applyAlignment="1">
      <alignment vertical="top" wrapText="1"/>
    </xf>
    <xf numFmtId="49" fontId="4" fillId="0" borderId="35" xfId="0" applyNumberFormat="1" applyFont="1" applyFill="1" applyBorder="1" applyAlignment="1">
      <alignment vertical="top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right" vertical="top" wrapText="1"/>
    </xf>
    <xf numFmtId="4" fontId="3" fillId="0" borderId="28" xfId="0" applyNumberFormat="1" applyFont="1" applyFill="1" applyBorder="1" applyAlignment="1">
      <alignment horizontal="right" vertical="top" wrapText="1"/>
    </xf>
    <xf numFmtId="4" fontId="3" fillId="0" borderId="29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right" vertical="top" wrapText="1"/>
    </xf>
    <xf numFmtId="0" fontId="3" fillId="0" borderId="28" xfId="0" applyNumberFormat="1" applyFont="1" applyFill="1" applyBorder="1" applyAlignment="1">
      <alignment horizontal="right" vertical="top" wrapText="1"/>
    </xf>
    <xf numFmtId="0" fontId="3" fillId="0" borderId="29" xfId="0" applyNumberFormat="1" applyFont="1" applyFill="1" applyBorder="1" applyAlignment="1">
      <alignment horizontal="right" vertical="top" wrapText="1"/>
    </xf>
    <xf numFmtId="49" fontId="3" fillId="0" borderId="27" xfId="0" applyNumberFormat="1" applyFont="1" applyFill="1" applyBorder="1" applyAlignment="1">
      <alignment vertical="top" wrapText="1"/>
    </xf>
    <xf numFmtId="49" fontId="3" fillId="0" borderId="28" xfId="0" applyNumberFormat="1" applyFont="1" applyFill="1" applyBorder="1" applyAlignment="1">
      <alignment vertical="top" wrapText="1"/>
    </xf>
    <xf numFmtId="49" fontId="3" fillId="0" borderId="29" xfId="0" applyNumberFormat="1" applyFont="1" applyFill="1" applyBorder="1" applyAlignment="1">
      <alignment vertical="top" wrapText="1"/>
    </xf>
    <xf numFmtId="49" fontId="5" fillId="0" borderId="27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49" fontId="5" fillId="0" borderId="29" xfId="0" applyNumberFormat="1" applyFont="1" applyFill="1" applyBorder="1" applyAlignment="1">
      <alignment horizontal="center" vertical="top" wrapText="1"/>
    </xf>
    <xf numFmtId="11" fontId="5" fillId="0" borderId="27" xfId="0" applyNumberFormat="1" applyFont="1" applyFill="1" applyBorder="1" applyAlignment="1">
      <alignment vertical="top" wrapText="1"/>
    </xf>
    <xf numFmtId="11" fontId="6" fillId="0" borderId="28" xfId="0" applyNumberFormat="1" applyFont="1" applyFill="1" applyBorder="1" applyAlignment="1">
      <alignment vertical="top" wrapText="1"/>
    </xf>
    <xf numFmtId="11" fontId="6" fillId="0" borderId="29" xfId="0" applyNumberFormat="1" applyFont="1" applyFill="1" applyBorder="1" applyAlignment="1">
      <alignment vertical="top" wrapText="1"/>
    </xf>
    <xf numFmtId="4" fontId="3" fillId="37" borderId="27" xfId="0" applyNumberFormat="1" applyFont="1" applyFill="1" applyBorder="1" applyAlignment="1">
      <alignment vertical="top" wrapText="1"/>
    </xf>
    <xf numFmtId="4" fontId="3" fillId="37" borderId="28" xfId="0" applyNumberFormat="1" applyFont="1" applyFill="1" applyBorder="1" applyAlignment="1">
      <alignment vertical="top" wrapText="1"/>
    </xf>
    <xf numFmtId="4" fontId="3" fillId="37" borderId="29" xfId="0" applyNumberFormat="1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5" fillId="0" borderId="27" xfId="0" applyNumberFormat="1" applyFont="1" applyFill="1" applyBorder="1" applyAlignment="1">
      <alignment vertical="top" wrapText="1"/>
    </xf>
    <xf numFmtId="49" fontId="4" fillId="0" borderId="27" xfId="0" applyNumberFormat="1" applyFont="1" applyFill="1" applyBorder="1" applyAlignment="1">
      <alignment vertical="top" wrapText="1"/>
    </xf>
    <xf numFmtId="49" fontId="4" fillId="0" borderId="28" xfId="0" applyNumberFormat="1" applyFont="1" applyFill="1" applyBorder="1" applyAlignment="1">
      <alignment vertical="top" wrapText="1"/>
    </xf>
    <xf numFmtId="49" fontId="4" fillId="0" borderId="29" xfId="0" applyNumberFormat="1" applyFont="1" applyFill="1" applyBorder="1" applyAlignment="1">
      <alignment vertical="top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164" fontId="6" fillId="0" borderId="0" xfId="0" applyNumberFormat="1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33" xfId="0" applyNumberFormat="1" applyFont="1" applyBorder="1" applyAlignment="1">
      <alignment horizontal="left" vertical="top" wrapText="1"/>
    </xf>
    <xf numFmtId="49" fontId="3" fillId="0" borderId="34" xfId="0" applyNumberFormat="1" applyFont="1" applyBorder="1" applyAlignment="1">
      <alignment horizontal="left" vertical="top" wrapText="1"/>
    </xf>
    <xf numFmtId="49" fontId="3" fillId="0" borderId="35" xfId="0" applyNumberFormat="1" applyFont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3" fillId="34" borderId="27" xfId="0" applyNumberFormat="1" applyFont="1" applyFill="1" applyBorder="1" applyAlignment="1">
      <alignment horizontal="right" vertical="top" wrapText="1"/>
    </xf>
    <xf numFmtId="0" fontId="3" fillId="34" borderId="28" xfId="0" applyNumberFormat="1" applyFont="1" applyFill="1" applyBorder="1" applyAlignment="1">
      <alignment horizontal="right" vertical="top" wrapText="1"/>
    </xf>
    <xf numFmtId="0" fontId="3" fillId="34" borderId="29" xfId="0" applyNumberFormat="1" applyFont="1" applyFill="1" applyBorder="1" applyAlignment="1">
      <alignment horizontal="right" vertical="top"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" fillId="4" borderId="27" xfId="0" applyNumberFormat="1" applyFont="1" applyFill="1" applyBorder="1" applyAlignment="1">
      <alignment horizontal="right" vertical="top" wrapText="1"/>
    </xf>
    <xf numFmtId="0" fontId="3" fillId="4" borderId="28" xfId="0" applyNumberFormat="1" applyFont="1" applyFill="1" applyBorder="1" applyAlignment="1">
      <alignment horizontal="right" vertical="top" wrapText="1"/>
    </xf>
    <xf numFmtId="0" fontId="3" fillId="4" borderId="29" xfId="0" applyNumberFormat="1" applyFont="1" applyFill="1" applyBorder="1" applyAlignment="1">
      <alignment horizontal="right" vertical="top" wrapText="1"/>
    </xf>
    <xf numFmtId="0" fontId="3" fillId="0" borderId="27" xfId="0" applyNumberFormat="1" applyFont="1" applyFill="1" applyBorder="1" applyAlignment="1">
      <alignment horizontal="center" vertical="top" wrapText="1"/>
    </xf>
    <xf numFmtId="0" fontId="3" fillId="0" borderId="28" xfId="0" applyNumberFormat="1" applyFont="1" applyFill="1" applyBorder="1" applyAlignment="1">
      <alignment horizontal="center" vertical="top" wrapText="1"/>
    </xf>
    <xf numFmtId="0" fontId="3" fillId="0" borderId="29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vertical="top" wrapText="1"/>
    </xf>
    <xf numFmtId="49" fontId="5" fillId="0" borderId="29" xfId="0" applyNumberFormat="1" applyFont="1" applyFill="1" applyBorder="1" applyAlignment="1">
      <alignment vertical="top" wrapText="1"/>
    </xf>
    <xf numFmtId="0" fontId="3" fillId="38" borderId="27" xfId="0" applyNumberFormat="1" applyFont="1" applyFill="1" applyBorder="1" applyAlignment="1">
      <alignment horizontal="right" vertical="top" wrapText="1"/>
    </xf>
    <xf numFmtId="0" fontId="3" fillId="38" borderId="28" xfId="0" applyNumberFormat="1" applyFont="1" applyFill="1" applyBorder="1" applyAlignment="1">
      <alignment horizontal="right" vertical="top" wrapText="1"/>
    </xf>
    <xf numFmtId="0" fontId="3" fillId="38" borderId="29" xfId="0" applyNumberFormat="1" applyFont="1" applyFill="1" applyBorder="1" applyAlignment="1">
      <alignment horizontal="right" vertical="top" wrapText="1"/>
    </xf>
    <xf numFmtId="4" fontId="6" fillId="34" borderId="27" xfId="0" applyNumberFormat="1" applyFont="1" applyFill="1" applyBorder="1" applyAlignment="1">
      <alignment vertical="top" wrapText="1"/>
    </xf>
    <xf numFmtId="4" fontId="6" fillId="34" borderId="28" xfId="0" applyNumberFormat="1" applyFont="1" applyFill="1" applyBorder="1" applyAlignment="1">
      <alignment vertical="top" wrapText="1"/>
    </xf>
    <xf numFmtId="4" fontId="6" fillId="34" borderId="29" xfId="0" applyNumberFormat="1" applyFont="1" applyFill="1" applyBorder="1" applyAlignment="1">
      <alignment vertical="top" wrapText="1"/>
    </xf>
    <xf numFmtId="49" fontId="5" fillId="0" borderId="27" xfId="0" applyNumberFormat="1" applyFont="1" applyFill="1" applyBorder="1" applyAlignment="1">
      <alignment horizontal="left" vertical="top" wrapText="1"/>
    </xf>
    <xf numFmtId="49" fontId="5" fillId="0" borderId="28" xfId="0" applyNumberFormat="1" applyFont="1" applyFill="1" applyBorder="1" applyAlignment="1">
      <alignment horizontal="left" vertical="top" wrapText="1"/>
    </xf>
    <xf numFmtId="49" fontId="5" fillId="0" borderId="29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6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49" fontId="8" fillId="0" borderId="0" xfId="0" applyNumberFormat="1" applyFont="1" applyAlignment="1">
      <alignment horizont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10" fillId="32" borderId="0" xfId="53" applyNumberFormat="1" applyFont="1" applyFill="1" applyBorder="1" applyAlignment="1" applyProtection="1">
      <alignment horizontal="center" wrapText="1"/>
      <protection hidden="1" locked="0"/>
    </xf>
    <xf numFmtId="0" fontId="11" fillId="32" borderId="0" xfId="53" applyNumberFormat="1" applyFont="1" applyFill="1" applyBorder="1" applyAlignment="1" applyProtection="1">
      <alignment horizontal="center" vertical="top" wrapText="1"/>
      <protection hidden="1" locked="0"/>
    </xf>
    <xf numFmtId="49" fontId="11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49" fontId="11" fillId="32" borderId="45" xfId="53" applyNumberFormat="1" applyFont="1" applyFill="1" applyBorder="1" applyAlignment="1" applyProtection="1">
      <alignment horizontal="center" vertical="center" wrapText="1"/>
      <protection hidden="1" locked="0"/>
    </xf>
    <xf numFmtId="169" fontId="11" fillId="32" borderId="45" xfId="53" applyNumberFormat="1" applyFont="1" applyFill="1" applyBorder="1" applyAlignment="1" applyProtection="1">
      <alignment horizontal="center" vertical="center" wrapText="1"/>
      <protection hidden="1" locked="0"/>
    </xf>
    <xf numFmtId="169" fontId="11" fillId="32" borderId="46" xfId="53" applyNumberFormat="1" applyFont="1" applyFill="1" applyBorder="1" applyAlignment="1" applyProtection="1">
      <alignment horizontal="center" vertical="center" wrapText="1"/>
      <protection hidden="1" locked="0"/>
    </xf>
    <xf numFmtId="49" fontId="10" fillId="32" borderId="15" xfId="53" applyNumberFormat="1" applyFont="1" applyFill="1" applyBorder="1" applyAlignment="1" applyProtection="1">
      <alignment horizontal="left" vertical="top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 УЧЕТ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68"/>
  <sheetViews>
    <sheetView view="pageBreakPreview" zoomScale="60" zoomScaleNormal="70" zoomScalePageLayoutView="0" workbookViewId="0" topLeftCell="A38">
      <selection activeCell="AA85" sqref="AA85:AT85"/>
    </sheetView>
  </sheetViews>
  <sheetFormatPr defaultColWidth="2.75390625" defaultRowHeight="12.75"/>
  <sheetData>
    <row r="1" spans="1:90" ht="15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212" t="s">
        <v>249</v>
      </c>
      <c r="CF1" s="213"/>
      <c r="CG1" s="213"/>
      <c r="CH1" s="213"/>
      <c r="CI1" s="213"/>
      <c r="CJ1" s="213"/>
      <c r="CK1" s="213"/>
      <c r="CL1" s="213"/>
    </row>
    <row r="2" spans="1:90" ht="20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9"/>
      <c r="BJ2" s="59"/>
      <c r="BK2" s="59"/>
      <c r="BL2" s="59"/>
      <c r="BM2" s="212" t="s">
        <v>250</v>
      </c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</row>
    <row r="3" spans="1:90" ht="35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213" t="s">
        <v>251</v>
      </c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</row>
    <row r="4" spans="1:90" ht="12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</row>
    <row r="5" spans="1:90" ht="20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9"/>
      <c r="BJ5" s="59"/>
      <c r="BK5" s="59"/>
      <c r="BL5" s="59"/>
      <c r="BM5" s="215" t="s">
        <v>252</v>
      </c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</row>
    <row r="6" spans="1:83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</row>
    <row r="7" spans="1:83" ht="19.5" customHeight="1">
      <c r="A7" s="148" t="s">
        <v>0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</row>
    <row r="8" spans="1:83" ht="19.5" customHeight="1">
      <c r="A8" s="148" t="s">
        <v>155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</row>
    <row r="9" spans="1:83" ht="44.25" customHeight="1">
      <c r="A9" s="148" t="s">
        <v>248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</row>
    <row r="10" spans="1:83" ht="19.5" customHeight="1">
      <c r="A10" s="148" t="s">
        <v>1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</row>
    <row r="11" spans="1:83" ht="19.5" customHeight="1">
      <c r="A11" s="148" t="s">
        <v>247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</row>
    <row r="12" ht="12.75" customHeight="1"/>
    <row r="13" spans="1:45" s="54" customFormat="1" ht="18.75" customHeight="1">
      <c r="A13" s="119" t="s">
        <v>2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</row>
    <row r="14" s="49" customFormat="1" ht="12.75"/>
    <row r="15" spans="1:45" s="49" customFormat="1" ht="18.75" customHeight="1">
      <c r="A15" s="117" t="s">
        <v>3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</row>
    <row r="16" spans="1:53" s="49" customFormat="1" ht="37.5" customHeight="1">
      <c r="A16" s="50"/>
      <c r="B16" s="153" t="s">
        <v>220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</row>
    <row r="17" spans="1:76" s="49" customFormat="1" ht="18.75" customHeight="1">
      <c r="A17" s="154" t="s">
        <v>5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</row>
    <row r="18" spans="2:77" s="49" customFormat="1" ht="84" customHeight="1">
      <c r="B18" s="142" t="s">
        <v>6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4"/>
      <c r="N18" s="142" t="s">
        <v>7</v>
      </c>
      <c r="O18" s="143"/>
      <c r="P18" s="143"/>
      <c r="Q18" s="143"/>
      <c r="R18" s="143"/>
      <c r="S18" s="143"/>
      <c r="T18" s="143"/>
      <c r="U18" s="143"/>
      <c r="V18" s="143"/>
      <c r="W18" s="144"/>
      <c r="X18" s="173" t="s">
        <v>8</v>
      </c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5"/>
      <c r="BB18" s="173" t="s">
        <v>9</v>
      </c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5"/>
    </row>
    <row r="19" spans="2:77" s="49" customFormat="1" ht="84" customHeight="1"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7"/>
      <c r="N19" s="145"/>
      <c r="O19" s="146"/>
      <c r="P19" s="146"/>
      <c r="Q19" s="146"/>
      <c r="R19" s="146"/>
      <c r="S19" s="146"/>
      <c r="T19" s="146"/>
      <c r="U19" s="146"/>
      <c r="V19" s="146"/>
      <c r="W19" s="147"/>
      <c r="X19" s="173" t="s">
        <v>10</v>
      </c>
      <c r="Y19" s="174"/>
      <c r="Z19" s="174"/>
      <c r="AA19" s="174"/>
      <c r="AB19" s="174"/>
      <c r="AC19" s="175"/>
      <c r="AD19" s="173" t="s">
        <v>11</v>
      </c>
      <c r="AE19" s="174"/>
      <c r="AF19" s="174"/>
      <c r="AG19" s="174"/>
      <c r="AH19" s="174"/>
      <c r="AI19" s="175"/>
      <c r="AJ19" s="173" t="s">
        <v>12</v>
      </c>
      <c r="AK19" s="174"/>
      <c r="AL19" s="174"/>
      <c r="AM19" s="174"/>
      <c r="AN19" s="174"/>
      <c r="AO19" s="175"/>
      <c r="AP19" s="173" t="s">
        <v>13</v>
      </c>
      <c r="AQ19" s="174"/>
      <c r="AR19" s="174"/>
      <c r="AS19" s="174"/>
      <c r="AT19" s="174"/>
      <c r="AU19" s="175"/>
      <c r="AV19" s="173" t="s">
        <v>14</v>
      </c>
      <c r="AW19" s="174"/>
      <c r="AX19" s="174"/>
      <c r="AY19" s="174"/>
      <c r="AZ19" s="174"/>
      <c r="BA19" s="175"/>
      <c r="BB19" s="173" t="s">
        <v>11</v>
      </c>
      <c r="BC19" s="174"/>
      <c r="BD19" s="174"/>
      <c r="BE19" s="174"/>
      <c r="BF19" s="174"/>
      <c r="BG19" s="175"/>
      <c r="BH19" s="173" t="s">
        <v>12</v>
      </c>
      <c r="BI19" s="174"/>
      <c r="BJ19" s="174"/>
      <c r="BK19" s="174"/>
      <c r="BL19" s="174"/>
      <c r="BM19" s="175"/>
      <c r="BN19" s="173" t="s">
        <v>13</v>
      </c>
      <c r="BO19" s="174"/>
      <c r="BP19" s="174"/>
      <c r="BQ19" s="174"/>
      <c r="BR19" s="174"/>
      <c r="BS19" s="175"/>
      <c r="BT19" s="173" t="s">
        <v>14</v>
      </c>
      <c r="BU19" s="174"/>
      <c r="BV19" s="174"/>
      <c r="BW19" s="174"/>
      <c r="BX19" s="174"/>
      <c r="BY19" s="175"/>
    </row>
    <row r="20" spans="2:77" s="49" customFormat="1" ht="37.5" customHeight="1">
      <c r="B20" s="159" t="s">
        <v>15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1"/>
      <c r="N20" s="159" t="s">
        <v>16</v>
      </c>
      <c r="O20" s="160"/>
      <c r="P20" s="160"/>
      <c r="Q20" s="160"/>
      <c r="R20" s="160"/>
      <c r="S20" s="160"/>
      <c r="T20" s="160"/>
      <c r="U20" s="160"/>
      <c r="V20" s="160"/>
      <c r="W20" s="161"/>
      <c r="X20" s="156">
        <v>881</v>
      </c>
      <c r="Y20" s="157"/>
      <c r="Z20" s="157"/>
      <c r="AA20" s="157"/>
      <c r="AB20" s="157"/>
      <c r="AC20" s="158"/>
      <c r="AD20" s="195">
        <v>909</v>
      </c>
      <c r="AE20" s="196"/>
      <c r="AF20" s="196"/>
      <c r="AG20" s="196"/>
      <c r="AH20" s="196"/>
      <c r="AI20" s="197"/>
      <c r="AJ20" s="156">
        <v>0</v>
      </c>
      <c r="AK20" s="157"/>
      <c r="AL20" s="157"/>
      <c r="AM20" s="157"/>
      <c r="AN20" s="157"/>
      <c r="AO20" s="158"/>
      <c r="AP20" s="156">
        <v>0</v>
      </c>
      <c r="AQ20" s="157"/>
      <c r="AR20" s="157"/>
      <c r="AS20" s="157"/>
      <c r="AT20" s="157"/>
      <c r="AU20" s="158"/>
      <c r="AV20" s="156">
        <v>0</v>
      </c>
      <c r="AW20" s="157"/>
      <c r="AX20" s="157"/>
      <c r="AY20" s="157"/>
      <c r="AZ20" s="157"/>
      <c r="BA20" s="158"/>
      <c r="BB20" s="156">
        <v>0</v>
      </c>
      <c r="BC20" s="157"/>
      <c r="BD20" s="157"/>
      <c r="BE20" s="157"/>
      <c r="BF20" s="157"/>
      <c r="BG20" s="158"/>
      <c r="BH20" s="156">
        <v>0</v>
      </c>
      <c r="BI20" s="157"/>
      <c r="BJ20" s="157"/>
      <c r="BK20" s="157"/>
      <c r="BL20" s="157"/>
      <c r="BM20" s="158"/>
      <c r="BN20" s="156">
        <v>0</v>
      </c>
      <c r="BO20" s="157"/>
      <c r="BP20" s="157"/>
      <c r="BQ20" s="157"/>
      <c r="BR20" s="157"/>
      <c r="BS20" s="158"/>
      <c r="BT20" s="198">
        <v>0</v>
      </c>
      <c r="BU20" s="199"/>
      <c r="BV20" s="199"/>
      <c r="BW20" s="199"/>
      <c r="BX20" s="199"/>
      <c r="BY20" s="200"/>
    </row>
    <row r="21" spans="1:45" s="49" customFormat="1" ht="18.75">
      <c r="A21" s="117" t="s">
        <v>17</v>
      </c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</row>
    <row r="22" s="49" customFormat="1" ht="12.75"/>
    <row r="23" spans="1:53" s="49" customFormat="1" ht="55.5" customHeight="1">
      <c r="A23" s="117" t="s">
        <v>221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</row>
    <row r="24" s="49" customFormat="1" ht="12.75"/>
    <row r="25" spans="2:84" s="49" customFormat="1" ht="37.5" customHeight="1">
      <c r="B25" s="142" t="s">
        <v>18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4"/>
      <c r="N25" s="142" t="s">
        <v>19</v>
      </c>
      <c r="O25" s="143"/>
      <c r="P25" s="143"/>
      <c r="Q25" s="143"/>
      <c r="R25" s="144"/>
      <c r="S25" s="142" t="s">
        <v>20</v>
      </c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4"/>
      <c r="AE25" s="173" t="s">
        <v>21</v>
      </c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5"/>
      <c r="BU25" s="142" t="s">
        <v>22</v>
      </c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4"/>
    </row>
    <row r="26" spans="2:84" s="49" customFormat="1" ht="56.25" customHeight="1">
      <c r="B26" s="145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7"/>
      <c r="S26" s="145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7"/>
      <c r="AE26" s="173" t="s">
        <v>10</v>
      </c>
      <c r="AF26" s="174"/>
      <c r="AG26" s="174"/>
      <c r="AH26" s="174"/>
      <c r="AI26" s="174"/>
      <c r="AJ26" s="175"/>
      <c r="AK26" s="173" t="s">
        <v>11</v>
      </c>
      <c r="AL26" s="174"/>
      <c r="AM26" s="174"/>
      <c r="AN26" s="174"/>
      <c r="AO26" s="174"/>
      <c r="AP26" s="175"/>
      <c r="AQ26" s="173" t="s">
        <v>12</v>
      </c>
      <c r="AR26" s="174"/>
      <c r="AS26" s="174"/>
      <c r="AT26" s="174"/>
      <c r="AU26" s="174"/>
      <c r="AV26" s="175"/>
      <c r="AW26" s="173" t="s">
        <v>13</v>
      </c>
      <c r="AX26" s="174"/>
      <c r="AY26" s="174"/>
      <c r="AZ26" s="174"/>
      <c r="BA26" s="174"/>
      <c r="BB26" s="175"/>
      <c r="BC26" s="173" t="s">
        <v>14</v>
      </c>
      <c r="BD26" s="174"/>
      <c r="BE26" s="174"/>
      <c r="BF26" s="174"/>
      <c r="BG26" s="174"/>
      <c r="BH26" s="175"/>
      <c r="BI26" s="173" t="s">
        <v>23</v>
      </c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5"/>
      <c r="BU26" s="145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7"/>
    </row>
    <row r="27" spans="2:84" s="49" customFormat="1" ht="170.25" customHeight="1">
      <c r="B27" s="159" t="s">
        <v>65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1"/>
      <c r="N27" s="159" t="s">
        <v>24</v>
      </c>
      <c r="O27" s="160"/>
      <c r="P27" s="160"/>
      <c r="Q27" s="160"/>
      <c r="R27" s="161"/>
      <c r="S27" s="172" t="s">
        <v>66</v>
      </c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4"/>
      <c r="AE27" s="168">
        <v>100</v>
      </c>
      <c r="AF27" s="169"/>
      <c r="AG27" s="169"/>
      <c r="AH27" s="169"/>
      <c r="AI27" s="169"/>
      <c r="AJ27" s="170"/>
      <c r="AK27" s="168">
        <v>100</v>
      </c>
      <c r="AL27" s="169"/>
      <c r="AM27" s="169"/>
      <c r="AN27" s="169"/>
      <c r="AO27" s="169"/>
      <c r="AP27" s="170"/>
      <c r="AQ27" s="130">
        <v>0</v>
      </c>
      <c r="AR27" s="131"/>
      <c r="AS27" s="131"/>
      <c r="AT27" s="131"/>
      <c r="AU27" s="131"/>
      <c r="AV27" s="132"/>
      <c r="AW27" s="130">
        <v>0</v>
      </c>
      <c r="AX27" s="131"/>
      <c r="AY27" s="131"/>
      <c r="AZ27" s="131"/>
      <c r="BA27" s="131"/>
      <c r="BB27" s="132"/>
      <c r="BC27" s="130">
        <v>0</v>
      </c>
      <c r="BD27" s="131"/>
      <c r="BE27" s="131"/>
      <c r="BF27" s="131"/>
      <c r="BG27" s="131"/>
      <c r="BH27" s="132"/>
      <c r="BI27" s="133" t="s">
        <v>159</v>
      </c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5"/>
      <c r="BU27" s="159" t="s">
        <v>150</v>
      </c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1"/>
    </row>
    <row r="28" spans="2:84" s="49" customFormat="1" ht="148.5" customHeight="1">
      <c r="B28" s="159" t="s">
        <v>67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1"/>
      <c r="N28" s="159" t="s">
        <v>24</v>
      </c>
      <c r="O28" s="160"/>
      <c r="P28" s="160"/>
      <c r="Q28" s="160"/>
      <c r="R28" s="161"/>
      <c r="S28" s="172" t="s">
        <v>68</v>
      </c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5"/>
      <c r="AE28" s="168">
        <v>93.18</v>
      </c>
      <c r="AF28" s="169"/>
      <c r="AG28" s="169"/>
      <c r="AH28" s="169"/>
      <c r="AI28" s="169"/>
      <c r="AJ28" s="170"/>
      <c r="AK28" s="168">
        <v>93.18</v>
      </c>
      <c r="AL28" s="169"/>
      <c r="AM28" s="169"/>
      <c r="AN28" s="169"/>
      <c r="AO28" s="169"/>
      <c r="AP28" s="170"/>
      <c r="AQ28" s="130">
        <v>0</v>
      </c>
      <c r="AR28" s="131"/>
      <c r="AS28" s="131"/>
      <c r="AT28" s="131"/>
      <c r="AU28" s="131"/>
      <c r="AV28" s="132"/>
      <c r="AW28" s="130">
        <v>0</v>
      </c>
      <c r="AX28" s="131"/>
      <c r="AY28" s="131"/>
      <c r="AZ28" s="131"/>
      <c r="BA28" s="131"/>
      <c r="BB28" s="132"/>
      <c r="BC28" s="130">
        <v>0</v>
      </c>
      <c r="BD28" s="131"/>
      <c r="BE28" s="131"/>
      <c r="BF28" s="131"/>
      <c r="BG28" s="131"/>
      <c r="BH28" s="132"/>
      <c r="BI28" s="133" t="s">
        <v>159</v>
      </c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5"/>
      <c r="BU28" s="159" t="s">
        <v>150</v>
      </c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1"/>
    </row>
    <row r="29" spans="2:84" s="49" customFormat="1" ht="141" customHeight="1">
      <c r="B29" s="159" t="s">
        <v>69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1"/>
      <c r="N29" s="159" t="s">
        <v>70</v>
      </c>
      <c r="O29" s="160"/>
      <c r="P29" s="160"/>
      <c r="Q29" s="160"/>
      <c r="R29" s="161"/>
      <c r="S29" s="172" t="s">
        <v>71</v>
      </c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2"/>
      <c r="AE29" s="168">
        <v>0</v>
      </c>
      <c r="AF29" s="169"/>
      <c r="AG29" s="169"/>
      <c r="AH29" s="169"/>
      <c r="AI29" s="169"/>
      <c r="AJ29" s="170"/>
      <c r="AK29" s="168">
        <v>0</v>
      </c>
      <c r="AL29" s="169"/>
      <c r="AM29" s="169"/>
      <c r="AN29" s="169"/>
      <c r="AO29" s="169"/>
      <c r="AP29" s="170"/>
      <c r="AQ29" s="130">
        <v>0</v>
      </c>
      <c r="AR29" s="131"/>
      <c r="AS29" s="131"/>
      <c r="AT29" s="131"/>
      <c r="AU29" s="131"/>
      <c r="AV29" s="132"/>
      <c r="AW29" s="130">
        <v>0</v>
      </c>
      <c r="AX29" s="131"/>
      <c r="AY29" s="131"/>
      <c r="AZ29" s="131"/>
      <c r="BA29" s="131"/>
      <c r="BB29" s="132"/>
      <c r="BC29" s="130">
        <v>0</v>
      </c>
      <c r="BD29" s="131"/>
      <c r="BE29" s="131"/>
      <c r="BF29" s="131"/>
      <c r="BG29" s="131"/>
      <c r="BH29" s="132"/>
      <c r="BI29" s="133" t="s">
        <v>159</v>
      </c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5"/>
      <c r="BU29" s="159" t="s">
        <v>149</v>
      </c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1"/>
    </row>
    <row r="30" spans="2:84" s="49" customFormat="1" ht="135.75" customHeight="1">
      <c r="B30" s="159" t="s">
        <v>72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1"/>
      <c r="N30" s="159" t="s">
        <v>24</v>
      </c>
      <c r="O30" s="160"/>
      <c r="P30" s="160"/>
      <c r="Q30" s="160"/>
      <c r="R30" s="161"/>
      <c r="S30" s="172" t="s">
        <v>73</v>
      </c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5"/>
      <c r="AE30" s="168">
        <v>99.49</v>
      </c>
      <c r="AF30" s="169"/>
      <c r="AG30" s="169"/>
      <c r="AH30" s="169"/>
      <c r="AI30" s="169"/>
      <c r="AJ30" s="170"/>
      <c r="AK30" s="168">
        <v>99.49</v>
      </c>
      <c r="AL30" s="169"/>
      <c r="AM30" s="169"/>
      <c r="AN30" s="169"/>
      <c r="AO30" s="169"/>
      <c r="AP30" s="170"/>
      <c r="AQ30" s="130">
        <v>0</v>
      </c>
      <c r="AR30" s="131"/>
      <c r="AS30" s="131"/>
      <c r="AT30" s="131"/>
      <c r="AU30" s="131"/>
      <c r="AV30" s="132"/>
      <c r="AW30" s="130">
        <v>0</v>
      </c>
      <c r="AX30" s="131"/>
      <c r="AY30" s="131"/>
      <c r="AZ30" s="131"/>
      <c r="BA30" s="131"/>
      <c r="BB30" s="132"/>
      <c r="BC30" s="130">
        <v>0</v>
      </c>
      <c r="BD30" s="131"/>
      <c r="BE30" s="131"/>
      <c r="BF30" s="131"/>
      <c r="BG30" s="131"/>
      <c r="BH30" s="132"/>
      <c r="BI30" s="133" t="s">
        <v>159</v>
      </c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5"/>
      <c r="BU30" s="159" t="s">
        <v>149</v>
      </c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1"/>
    </row>
    <row r="31" spans="2:84" s="49" customFormat="1" ht="163.5" customHeight="1">
      <c r="B31" s="159" t="s">
        <v>147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1"/>
      <c r="N31" s="159" t="s">
        <v>24</v>
      </c>
      <c r="O31" s="160"/>
      <c r="P31" s="160"/>
      <c r="Q31" s="160"/>
      <c r="R31" s="161"/>
      <c r="S31" s="172" t="s">
        <v>74</v>
      </c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5"/>
      <c r="AE31" s="168">
        <v>0</v>
      </c>
      <c r="AF31" s="169"/>
      <c r="AG31" s="169"/>
      <c r="AH31" s="169"/>
      <c r="AI31" s="169"/>
      <c r="AJ31" s="170"/>
      <c r="AK31" s="168">
        <v>0</v>
      </c>
      <c r="AL31" s="169"/>
      <c r="AM31" s="169"/>
      <c r="AN31" s="169"/>
      <c r="AO31" s="169"/>
      <c r="AP31" s="170"/>
      <c r="AQ31" s="130">
        <v>0</v>
      </c>
      <c r="AR31" s="131"/>
      <c r="AS31" s="131"/>
      <c r="AT31" s="131"/>
      <c r="AU31" s="131"/>
      <c r="AV31" s="132"/>
      <c r="AW31" s="130">
        <v>0</v>
      </c>
      <c r="AX31" s="131"/>
      <c r="AY31" s="131"/>
      <c r="AZ31" s="131"/>
      <c r="BA31" s="131"/>
      <c r="BB31" s="132"/>
      <c r="BC31" s="130">
        <v>0</v>
      </c>
      <c r="BD31" s="131"/>
      <c r="BE31" s="131"/>
      <c r="BF31" s="131"/>
      <c r="BG31" s="131"/>
      <c r="BH31" s="132"/>
      <c r="BI31" s="133" t="s">
        <v>159</v>
      </c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5"/>
      <c r="BU31" s="159" t="s">
        <v>151</v>
      </c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1"/>
    </row>
    <row r="32" spans="2:84" s="49" customFormat="1" ht="141" customHeight="1">
      <c r="B32" s="159" t="s">
        <v>148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1"/>
      <c r="N32" s="159" t="s">
        <v>70</v>
      </c>
      <c r="O32" s="160"/>
      <c r="P32" s="160"/>
      <c r="Q32" s="160"/>
      <c r="R32" s="161"/>
      <c r="S32" s="162" t="s">
        <v>71</v>
      </c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4"/>
      <c r="AE32" s="136">
        <v>0</v>
      </c>
      <c r="AF32" s="137"/>
      <c r="AG32" s="137"/>
      <c r="AH32" s="137"/>
      <c r="AI32" s="137"/>
      <c r="AJ32" s="138"/>
      <c r="AK32" s="136">
        <v>0</v>
      </c>
      <c r="AL32" s="137"/>
      <c r="AM32" s="137"/>
      <c r="AN32" s="137"/>
      <c r="AO32" s="137"/>
      <c r="AP32" s="138"/>
      <c r="AQ32" s="150">
        <v>0</v>
      </c>
      <c r="AR32" s="151"/>
      <c r="AS32" s="151"/>
      <c r="AT32" s="151"/>
      <c r="AU32" s="151"/>
      <c r="AV32" s="152"/>
      <c r="AW32" s="150">
        <v>0</v>
      </c>
      <c r="AX32" s="151"/>
      <c r="AY32" s="151"/>
      <c r="AZ32" s="151"/>
      <c r="BA32" s="151"/>
      <c r="BB32" s="152"/>
      <c r="BC32" s="150">
        <v>0</v>
      </c>
      <c r="BD32" s="151"/>
      <c r="BE32" s="151"/>
      <c r="BF32" s="151"/>
      <c r="BG32" s="151"/>
      <c r="BH32" s="152"/>
      <c r="BI32" s="133" t="s">
        <v>159</v>
      </c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5"/>
      <c r="BU32" s="159" t="s">
        <v>149</v>
      </c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1"/>
    </row>
    <row r="33" spans="2:84" s="49" customFormat="1" ht="167.25" customHeight="1">
      <c r="B33" s="159" t="s">
        <v>75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1"/>
      <c r="N33" s="159" t="s">
        <v>24</v>
      </c>
      <c r="O33" s="160"/>
      <c r="P33" s="160"/>
      <c r="Q33" s="160"/>
      <c r="R33" s="161"/>
      <c r="S33" s="165" t="s">
        <v>222</v>
      </c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  <c r="AE33" s="168">
        <v>100</v>
      </c>
      <c r="AF33" s="169"/>
      <c r="AG33" s="169"/>
      <c r="AH33" s="169"/>
      <c r="AI33" s="169"/>
      <c r="AJ33" s="170"/>
      <c r="AK33" s="168">
        <v>100</v>
      </c>
      <c r="AL33" s="169"/>
      <c r="AM33" s="169"/>
      <c r="AN33" s="169"/>
      <c r="AO33" s="169"/>
      <c r="AP33" s="170"/>
      <c r="AQ33" s="130">
        <v>0</v>
      </c>
      <c r="AR33" s="131"/>
      <c r="AS33" s="131"/>
      <c r="AT33" s="131"/>
      <c r="AU33" s="131"/>
      <c r="AV33" s="132"/>
      <c r="AW33" s="130">
        <v>0</v>
      </c>
      <c r="AX33" s="131"/>
      <c r="AY33" s="131"/>
      <c r="AZ33" s="131"/>
      <c r="BA33" s="131"/>
      <c r="BB33" s="132"/>
      <c r="BC33" s="130">
        <v>0</v>
      </c>
      <c r="BD33" s="131"/>
      <c r="BE33" s="131"/>
      <c r="BF33" s="131"/>
      <c r="BG33" s="131"/>
      <c r="BH33" s="132"/>
      <c r="BI33" s="133" t="s">
        <v>159</v>
      </c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5"/>
      <c r="BU33" s="159" t="s">
        <v>149</v>
      </c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1"/>
    </row>
    <row r="34" spans="2:84" s="49" customFormat="1" ht="147" customHeight="1">
      <c r="B34" s="159" t="s">
        <v>76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1"/>
      <c r="N34" s="159" t="s">
        <v>24</v>
      </c>
      <c r="O34" s="160"/>
      <c r="P34" s="160"/>
      <c r="Q34" s="160"/>
      <c r="R34" s="161"/>
      <c r="S34" s="172" t="s">
        <v>77</v>
      </c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5"/>
      <c r="AE34" s="168">
        <v>65.79</v>
      </c>
      <c r="AF34" s="169"/>
      <c r="AG34" s="169"/>
      <c r="AH34" s="169"/>
      <c r="AI34" s="169"/>
      <c r="AJ34" s="170"/>
      <c r="AK34" s="168">
        <v>65.79</v>
      </c>
      <c r="AL34" s="169"/>
      <c r="AM34" s="169"/>
      <c r="AN34" s="169"/>
      <c r="AO34" s="169"/>
      <c r="AP34" s="170"/>
      <c r="AQ34" s="130">
        <v>0</v>
      </c>
      <c r="AR34" s="131"/>
      <c r="AS34" s="131"/>
      <c r="AT34" s="131"/>
      <c r="AU34" s="131"/>
      <c r="AV34" s="132"/>
      <c r="AW34" s="130">
        <v>0</v>
      </c>
      <c r="AX34" s="131"/>
      <c r="AY34" s="131"/>
      <c r="AZ34" s="131"/>
      <c r="BA34" s="131"/>
      <c r="BB34" s="132"/>
      <c r="BC34" s="130">
        <v>0</v>
      </c>
      <c r="BD34" s="131"/>
      <c r="BE34" s="131"/>
      <c r="BF34" s="131"/>
      <c r="BG34" s="131"/>
      <c r="BH34" s="132"/>
      <c r="BI34" s="133" t="s">
        <v>159</v>
      </c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5"/>
      <c r="BU34" s="159" t="s">
        <v>149</v>
      </c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1"/>
    </row>
    <row r="35" spans="1:45" s="49" customFormat="1" ht="18.75">
      <c r="A35" s="117" t="s">
        <v>25</v>
      </c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</row>
    <row r="36" s="49" customFormat="1" ht="12.75"/>
    <row r="37" spans="2:77" s="49" customFormat="1" ht="46.5" customHeight="1">
      <c r="B37" s="142" t="s">
        <v>26</v>
      </c>
      <c r="C37" s="143"/>
      <c r="D37" s="143"/>
      <c r="E37" s="143"/>
      <c r="F37" s="143"/>
      <c r="G37" s="143"/>
      <c r="H37" s="143"/>
      <c r="I37" s="143"/>
      <c r="J37" s="143"/>
      <c r="K37" s="144"/>
      <c r="L37" s="142" t="s">
        <v>18</v>
      </c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4"/>
      <c r="X37" s="142" t="s">
        <v>19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4"/>
      <c r="AJ37" s="173" t="s">
        <v>27</v>
      </c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5"/>
      <c r="BN37" s="142" t="s">
        <v>28</v>
      </c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4"/>
    </row>
    <row r="38" spans="2:77" s="49" customFormat="1" ht="56.25" customHeight="1">
      <c r="B38" s="145"/>
      <c r="C38" s="146"/>
      <c r="D38" s="146"/>
      <c r="E38" s="146"/>
      <c r="F38" s="146"/>
      <c r="G38" s="146"/>
      <c r="H38" s="146"/>
      <c r="I38" s="146"/>
      <c r="J38" s="146"/>
      <c r="K38" s="147"/>
      <c r="L38" s="145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7"/>
      <c r="X38" s="145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7"/>
      <c r="AJ38" s="173" t="s">
        <v>10</v>
      </c>
      <c r="AK38" s="174"/>
      <c r="AL38" s="174"/>
      <c r="AM38" s="174"/>
      <c r="AN38" s="174"/>
      <c r="AO38" s="175"/>
      <c r="AP38" s="173" t="s">
        <v>11</v>
      </c>
      <c r="AQ38" s="174"/>
      <c r="AR38" s="174"/>
      <c r="AS38" s="174"/>
      <c r="AT38" s="174"/>
      <c r="AU38" s="175"/>
      <c r="AV38" s="173" t="s">
        <v>12</v>
      </c>
      <c r="AW38" s="174"/>
      <c r="AX38" s="174"/>
      <c r="AY38" s="174"/>
      <c r="AZ38" s="174"/>
      <c r="BA38" s="175"/>
      <c r="BB38" s="173" t="s">
        <v>13</v>
      </c>
      <c r="BC38" s="174"/>
      <c r="BD38" s="174"/>
      <c r="BE38" s="174"/>
      <c r="BF38" s="174"/>
      <c r="BG38" s="175"/>
      <c r="BH38" s="173" t="s">
        <v>14</v>
      </c>
      <c r="BI38" s="174"/>
      <c r="BJ38" s="174"/>
      <c r="BK38" s="174"/>
      <c r="BL38" s="174"/>
      <c r="BM38" s="175"/>
      <c r="BN38" s="145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7"/>
    </row>
    <row r="39" spans="2:77" s="49" customFormat="1" ht="37.5" customHeight="1">
      <c r="B39" s="159" t="s">
        <v>16</v>
      </c>
      <c r="C39" s="160"/>
      <c r="D39" s="160"/>
      <c r="E39" s="160"/>
      <c r="F39" s="160"/>
      <c r="G39" s="160"/>
      <c r="H39" s="160"/>
      <c r="I39" s="160"/>
      <c r="J39" s="160"/>
      <c r="K39" s="161"/>
      <c r="L39" s="159" t="s">
        <v>29</v>
      </c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1"/>
      <c r="X39" s="159" t="s">
        <v>30</v>
      </c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1"/>
      <c r="AJ39" s="156">
        <f>X20</f>
        <v>881</v>
      </c>
      <c r="AK39" s="157"/>
      <c r="AL39" s="157"/>
      <c r="AM39" s="157"/>
      <c r="AN39" s="157"/>
      <c r="AO39" s="158"/>
      <c r="AP39" s="203">
        <f>AD20</f>
        <v>909</v>
      </c>
      <c r="AQ39" s="204"/>
      <c r="AR39" s="204"/>
      <c r="AS39" s="204"/>
      <c r="AT39" s="204"/>
      <c r="AU39" s="205"/>
      <c r="AV39" s="156">
        <v>0</v>
      </c>
      <c r="AW39" s="157"/>
      <c r="AX39" s="157"/>
      <c r="AY39" s="157"/>
      <c r="AZ39" s="157"/>
      <c r="BA39" s="158"/>
      <c r="BB39" s="156">
        <v>0</v>
      </c>
      <c r="BC39" s="157"/>
      <c r="BD39" s="157"/>
      <c r="BE39" s="157"/>
      <c r="BF39" s="157"/>
      <c r="BG39" s="158"/>
      <c r="BH39" s="156">
        <v>0</v>
      </c>
      <c r="BI39" s="157"/>
      <c r="BJ39" s="157"/>
      <c r="BK39" s="157"/>
      <c r="BL39" s="157"/>
      <c r="BM39" s="158"/>
      <c r="BN39" s="159" t="s">
        <v>16</v>
      </c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1"/>
    </row>
    <row r="40" spans="2:77" s="49" customFormat="1" ht="46.5" customHeight="1">
      <c r="B40" s="142" t="s">
        <v>31</v>
      </c>
      <c r="C40" s="143"/>
      <c r="D40" s="143"/>
      <c r="E40" s="143"/>
      <c r="F40" s="143"/>
      <c r="G40" s="143"/>
      <c r="H40" s="143"/>
      <c r="I40" s="143"/>
      <c r="J40" s="143"/>
      <c r="K40" s="144"/>
      <c r="L40" s="142" t="s">
        <v>18</v>
      </c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4"/>
      <c r="X40" s="142" t="s">
        <v>19</v>
      </c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4"/>
      <c r="AJ40" s="173" t="s">
        <v>27</v>
      </c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5"/>
      <c r="BN40" s="142" t="s">
        <v>28</v>
      </c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4"/>
    </row>
    <row r="41" spans="2:77" s="49" customFormat="1" ht="56.25" customHeight="1">
      <c r="B41" s="145"/>
      <c r="C41" s="146"/>
      <c r="D41" s="146"/>
      <c r="E41" s="146"/>
      <c r="F41" s="146"/>
      <c r="G41" s="146"/>
      <c r="H41" s="146"/>
      <c r="I41" s="146"/>
      <c r="J41" s="146"/>
      <c r="K41" s="147"/>
      <c r="L41" s="145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7"/>
      <c r="X41" s="145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7"/>
      <c r="AJ41" s="173" t="s">
        <v>10</v>
      </c>
      <c r="AK41" s="174"/>
      <c r="AL41" s="174"/>
      <c r="AM41" s="174"/>
      <c r="AN41" s="174"/>
      <c r="AO41" s="175"/>
      <c r="AP41" s="173" t="s">
        <v>11</v>
      </c>
      <c r="AQ41" s="174"/>
      <c r="AR41" s="174"/>
      <c r="AS41" s="174"/>
      <c r="AT41" s="174"/>
      <c r="AU41" s="175"/>
      <c r="AV41" s="173" t="s">
        <v>12</v>
      </c>
      <c r="AW41" s="174"/>
      <c r="AX41" s="174"/>
      <c r="AY41" s="174"/>
      <c r="AZ41" s="174"/>
      <c r="BA41" s="175"/>
      <c r="BB41" s="173" t="s">
        <v>13</v>
      </c>
      <c r="BC41" s="174"/>
      <c r="BD41" s="174"/>
      <c r="BE41" s="174"/>
      <c r="BF41" s="174"/>
      <c r="BG41" s="175"/>
      <c r="BH41" s="173" t="s">
        <v>14</v>
      </c>
      <c r="BI41" s="174"/>
      <c r="BJ41" s="174"/>
      <c r="BK41" s="174"/>
      <c r="BL41" s="174"/>
      <c r="BM41" s="175"/>
      <c r="BN41" s="145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7"/>
    </row>
    <row r="42" spans="2:77" s="49" customFormat="1" ht="81" customHeight="1">
      <c r="B42" s="159" t="s">
        <v>16</v>
      </c>
      <c r="C42" s="160"/>
      <c r="D42" s="160"/>
      <c r="E42" s="160"/>
      <c r="F42" s="160"/>
      <c r="G42" s="160"/>
      <c r="H42" s="160"/>
      <c r="I42" s="160"/>
      <c r="J42" s="160"/>
      <c r="K42" s="161"/>
      <c r="L42" s="159" t="s">
        <v>154</v>
      </c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1"/>
      <c r="X42" s="159" t="s">
        <v>78</v>
      </c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1"/>
      <c r="AJ42" s="206">
        <v>2151336.39</v>
      </c>
      <c r="AK42" s="207"/>
      <c r="AL42" s="207"/>
      <c r="AM42" s="207"/>
      <c r="AN42" s="207"/>
      <c r="AO42" s="208"/>
      <c r="AP42" s="206">
        <f>'10.04'!B71</f>
        <v>2659700</v>
      </c>
      <c r="AQ42" s="207"/>
      <c r="AR42" s="207"/>
      <c r="AS42" s="207"/>
      <c r="AT42" s="207"/>
      <c r="AU42" s="208"/>
      <c r="AV42" s="130">
        <v>0</v>
      </c>
      <c r="AW42" s="131"/>
      <c r="AX42" s="131"/>
      <c r="AY42" s="131"/>
      <c r="AZ42" s="131"/>
      <c r="BA42" s="132"/>
      <c r="BB42" s="130">
        <v>0</v>
      </c>
      <c r="BC42" s="131"/>
      <c r="BD42" s="131"/>
      <c r="BE42" s="131"/>
      <c r="BF42" s="131"/>
      <c r="BG42" s="132"/>
      <c r="BH42" s="130">
        <v>0</v>
      </c>
      <c r="BI42" s="131"/>
      <c r="BJ42" s="131"/>
      <c r="BK42" s="131"/>
      <c r="BL42" s="131"/>
      <c r="BM42" s="132"/>
      <c r="BN42" s="159" t="s">
        <v>16</v>
      </c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1"/>
    </row>
    <row r="43" spans="2:77" s="49" customFormat="1" ht="81" customHeight="1">
      <c r="B43" s="159" t="s">
        <v>16</v>
      </c>
      <c r="C43" s="160"/>
      <c r="D43" s="160"/>
      <c r="E43" s="160"/>
      <c r="F43" s="160"/>
      <c r="G43" s="160"/>
      <c r="H43" s="160"/>
      <c r="I43" s="160"/>
      <c r="J43" s="160"/>
      <c r="K43" s="161"/>
      <c r="L43" s="159" t="s">
        <v>157</v>
      </c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1"/>
      <c r="X43" s="159" t="s">
        <v>78</v>
      </c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1"/>
      <c r="AJ43" s="206">
        <v>29327383.53</v>
      </c>
      <c r="AK43" s="207"/>
      <c r="AL43" s="207"/>
      <c r="AM43" s="207"/>
      <c r="AN43" s="207"/>
      <c r="AO43" s="208"/>
      <c r="AP43" s="206">
        <f>'10.04'!B70</f>
        <v>47006850</v>
      </c>
      <c r="AQ43" s="207"/>
      <c r="AR43" s="207"/>
      <c r="AS43" s="207"/>
      <c r="AT43" s="207"/>
      <c r="AU43" s="208"/>
      <c r="AV43" s="130">
        <v>0</v>
      </c>
      <c r="AW43" s="131"/>
      <c r="AX43" s="131"/>
      <c r="AY43" s="131"/>
      <c r="AZ43" s="131"/>
      <c r="BA43" s="132"/>
      <c r="BB43" s="130">
        <v>0</v>
      </c>
      <c r="BC43" s="131"/>
      <c r="BD43" s="131"/>
      <c r="BE43" s="131"/>
      <c r="BF43" s="131"/>
      <c r="BG43" s="132"/>
      <c r="BH43" s="130">
        <v>0</v>
      </c>
      <c r="BI43" s="131"/>
      <c r="BJ43" s="131"/>
      <c r="BK43" s="131"/>
      <c r="BL43" s="131"/>
      <c r="BM43" s="132"/>
      <c r="BN43" s="159" t="s">
        <v>16</v>
      </c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1"/>
    </row>
    <row r="44" spans="1:45" s="49" customFormat="1" ht="37.5" customHeight="1">
      <c r="A44" s="178" t="s">
        <v>32</v>
      </c>
      <c r="B44" s="178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</row>
    <row r="45" spans="2:46" s="49" customFormat="1" ht="93.75" customHeight="1">
      <c r="B45" s="173" t="s">
        <v>33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5"/>
      <c r="N45" s="173" t="s">
        <v>34</v>
      </c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5"/>
      <c r="Z45" s="171" t="s">
        <v>35</v>
      </c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</row>
    <row r="46" spans="2:46" s="49" customFormat="1" ht="24.75" customHeight="1"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</row>
    <row r="47" spans="1:45" ht="18.75">
      <c r="A47" s="90" t="s">
        <v>36</v>
      </c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</row>
    <row r="49" spans="2:46" ht="56.25" customHeight="1">
      <c r="B49" s="92" t="s">
        <v>37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4"/>
      <c r="S49" s="92" t="s">
        <v>38</v>
      </c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4"/>
    </row>
    <row r="50" spans="1:46" ht="39.75" customHeight="1">
      <c r="A50" s="56"/>
      <c r="B50" s="108" t="s">
        <v>179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10"/>
      <c r="S50" s="105" t="s">
        <v>232</v>
      </c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7"/>
    </row>
    <row r="51" spans="1:46" ht="69.75" customHeight="1">
      <c r="A51" s="56"/>
      <c r="B51" s="108" t="s">
        <v>180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10"/>
      <c r="S51" s="105" t="s">
        <v>233</v>
      </c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7"/>
    </row>
    <row r="52" spans="1:46" ht="71.25" customHeight="1">
      <c r="A52" s="56"/>
      <c r="B52" s="139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1"/>
      <c r="S52" s="105" t="s">
        <v>234</v>
      </c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7"/>
    </row>
    <row r="53" spans="1:46" ht="115.5" customHeight="1">
      <c r="A53" s="56"/>
      <c r="B53" s="139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1"/>
      <c r="S53" s="124" t="s">
        <v>235</v>
      </c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6"/>
    </row>
    <row r="54" spans="1:46" ht="115.5" customHeight="1">
      <c r="A54" s="56"/>
      <c r="B54" s="139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1"/>
      <c r="S54" s="124" t="s">
        <v>236</v>
      </c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6"/>
    </row>
    <row r="55" spans="1:46" ht="36.75" customHeight="1">
      <c r="A55" s="56"/>
      <c r="B55" s="111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3"/>
      <c r="S55" s="124" t="s">
        <v>237</v>
      </c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6"/>
    </row>
    <row r="56" spans="1:46" ht="50.25" customHeight="1">
      <c r="A56" s="56"/>
      <c r="B56" s="121" t="s">
        <v>227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3"/>
      <c r="S56" s="114" t="s">
        <v>238</v>
      </c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7"/>
    </row>
    <row r="57" spans="1:46" ht="92.25" customHeight="1">
      <c r="A57" s="56"/>
      <c r="B57" s="108" t="s">
        <v>152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0"/>
      <c r="S57" s="114" t="s">
        <v>239</v>
      </c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6"/>
    </row>
    <row r="58" spans="1:46" ht="92.25" customHeight="1">
      <c r="A58" s="56"/>
      <c r="B58" s="111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3"/>
      <c r="S58" s="114" t="s">
        <v>240</v>
      </c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6"/>
    </row>
    <row r="59" spans="1:46" ht="57" customHeight="1">
      <c r="A59" s="56"/>
      <c r="B59" s="121" t="s">
        <v>153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3"/>
      <c r="S59" s="105" t="s">
        <v>228</v>
      </c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7"/>
    </row>
    <row r="60" spans="1:46" ht="78.75" customHeight="1">
      <c r="A60" s="56"/>
      <c r="B60" s="108" t="s">
        <v>153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10"/>
      <c r="S60" s="114" t="s">
        <v>241</v>
      </c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6"/>
    </row>
    <row r="61" spans="1:46" ht="54.75" customHeight="1">
      <c r="A61" s="56"/>
      <c r="B61" s="111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3"/>
      <c r="S61" s="114" t="s">
        <v>242</v>
      </c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6"/>
    </row>
    <row r="62" spans="1:54" ht="111.75" customHeight="1">
      <c r="A62" s="56"/>
      <c r="B62" s="121" t="s">
        <v>39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3"/>
      <c r="S62" s="127" t="s">
        <v>243</v>
      </c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9"/>
      <c r="BB62" s="57"/>
    </row>
    <row r="63" spans="1:45" ht="18.75" customHeight="1">
      <c r="A63" s="90" t="s">
        <v>40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</row>
    <row r="64" spans="2:46" ht="44.25" customHeight="1">
      <c r="B64" s="99" t="s">
        <v>41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1"/>
      <c r="N64" s="99" t="s">
        <v>42</v>
      </c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1"/>
    </row>
    <row r="65" spans="2:46" ht="24.75" customHeight="1">
      <c r="B65" s="86" t="s">
        <v>79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102" t="s">
        <v>80</v>
      </c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4"/>
    </row>
    <row r="66" spans="1:45" ht="18.75" customHeight="1">
      <c r="A66" s="90" t="s">
        <v>43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</row>
    <row r="67" spans="2:46" ht="54.75" customHeight="1">
      <c r="B67" s="92" t="s">
        <v>44</v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4"/>
      <c r="N67" s="99" t="s">
        <v>45</v>
      </c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1"/>
    </row>
    <row r="68" spans="2:46" ht="81.75" customHeight="1">
      <c r="B68" s="86" t="s">
        <v>46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96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8"/>
    </row>
    <row r="69" spans="2:46" ht="117" customHeight="1">
      <c r="B69" s="86" t="s">
        <v>229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96" t="s">
        <v>244</v>
      </c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8"/>
    </row>
    <row r="70" spans="2:46" ht="81" customHeight="1">
      <c r="B70" s="86" t="s">
        <v>47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96" t="s">
        <v>245</v>
      </c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8"/>
    </row>
    <row r="71" spans="1:45" ht="18.75" customHeight="1">
      <c r="A71" s="90" t="s">
        <v>48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</row>
    <row r="72" spans="2:46" ht="51.75" customHeight="1">
      <c r="B72" s="99" t="s">
        <v>49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1"/>
      <c r="N72" s="99" t="s">
        <v>45</v>
      </c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1"/>
    </row>
    <row r="73" spans="2:46" ht="48" customHeight="1">
      <c r="B73" s="86" t="s">
        <v>51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96" t="s">
        <v>244</v>
      </c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8"/>
    </row>
    <row r="74" spans="2:46" ht="44.25" customHeight="1">
      <c r="B74" s="86" t="s">
        <v>226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  <c r="N74" s="96" t="s">
        <v>244</v>
      </c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8"/>
    </row>
    <row r="75" spans="2:46" ht="100.5" customHeight="1">
      <c r="B75" s="183" t="s">
        <v>50</v>
      </c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5"/>
      <c r="N75" s="180" t="s">
        <v>235</v>
      </c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2"/>
    </row>
    <row r="76" spans="2:46" ht="34.5" customHeight="1">
      <c r="B76" s="186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8"/>
      <c r="N76" s="180" t="s">
        <v>237</v>
      </c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2"/>
    </row>
    <row r="77" spans="2:46" ht="95.25" customHeight="1">
      <c r="B77" s="86" t="s">
        <v>81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8"/>
      <c r="N77" s="96" t="s">
        <v>244</v>
      </c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8"/>
    </row>
    <row r="78" spans="1:45" ht="18.75" customHeight="1">
      <c r="A78" s="90" t="s">
        <v>52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</row>
    <row r="79" spans="2:46" ht="108" customHeight="1">
      <c r="B79" s="92" t="s">
        <v>53</v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4"/>
      <c r="N79" s="92" t="s">
        <v>54</v>
      </c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4"/>
      <c r="Z79" s="99" t="s">
        <v>55</v>
      </c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1"/>
    </row>
    <row r="80" spans="2:46" ht="99" customHeight="1">
      <c r="B80" s="86" t="s">
        <v>56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8"/>
      <c r="N80" s="86" t="s">
        <v>57</v>
      </c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95" t="s">
        <v>58</v>
      </c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</row>
    <row r="81" spans="2:46" ht="65.25" customHeight="1">
      <c r="B81" s="86" t="s">
        <v>230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8"/>
      <c r="N81" s="86" t="s">
        <v>57</v>
      </c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95" t="s">
        <v>58</v>
      </c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</row>
    <row r="82" spans="2:46" ht="117" customHeight="1">
      <c r="B82" s="86" t="s">
        <v>231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8"/>
      <c r="N82" s="86" t="s">
        <v>59</v>
      </c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89" t="s">
        <v>246</v>
      </c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</row>
    <row r="83" spans="2:46" ht="65.25" customHeight="1">
      <c r="B83" s="86" t="s">
        <v>60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8"/>
      <c r="N83" s="86" t="s">
        <v>61</v>
      </c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89" t="s">
        <v>246</v>
      </c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</row>
    <row r="84" spans="1:45" ht="18.75">
      <c r="A84" s="90" t="s">
        <v>62</v>
      </c>
      <c r="B84" s="90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</row>
    <row r="85" spans="2:46" ht="79.5" customHeight="1">
      <c r="B85" s="92" t="s">
        <v>63</v>
      </c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4"/>
      <c r="AA85" s="92" t="s">
        <v>156</v>
      </c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4"/>
    </row>
    <row r="86" spans="1:45" ht="37.5" customHeight="1">
      <c r="A86" s="90" t="s">
        <v>64</v>
      </c>
      <c r="B86" s="90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</row>
    <row r="87" spans="2:23" s="49" customFormat="1" ht="15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</row>
    <row r="88" spans="1:45" s="54" customFormat="1" ht="18.75" customHeight="1" hidden="1">
      <c r="A88" s="119" t="s">
        <v>223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</row>
    <row r="89" s="49" customFormat="1" ht="12.75" hidden="1"/>
    <row r="90" spans="1:45" s="49" customFormat="1" ht="18.75" customHeight="1" hidden="1">
      <c r="A90" s="117" t="s">
        <v>3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</row>
    <row r="91" s="49" customFormat="1" ht="12.75" hidden="1"/>
    <row r="92" spans="1:53" s="49" customFormat="1" ht="28.5" customHeight="1" hidden="1">
      <c r="A92" s="50"/>
      <c r="B92" s="153" t="s">
        <v>224</v>
      </c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</row>
    <row r="93" s="49" customFormat="1" ht="12.75" hidden="1"/>
    <row r="94" spans="1:76" s="49" customFormat="1" ht="18.75" customHeight="1" hidden="1">
      <c r="A94" s="154" t="s">
        <v>5</v>
      </c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</row>
    <row r="95" spans="2:77" s="49" customFormat="1" ht="84" customHeight="1" hidden="1">
      <c r="B95" s="142" t="s">
        <v>6</v>
      </c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4"/>
      <c r="N95" s="142" t="s">
        <v>7</v>
      </c>
      <c r="O95" s="143"/>
      <c r="P95" s="143"/>
      <c r="Q95" s="143"/>
      <c r="R95" s="143"/>
      <c r="S95" s="143"/>
      <c r="T95" s="143"/>
      <c r="U95" s="143"/>
      <c r="V95" s="143"/>
      <c r="W95" s="144"/>
      <c r="X95" s="173" t="s">
        <v>8</v>
      </c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5"/>
      <c r="BB95" s="173" t="s">
        <v>9</v>
      </c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  <c r="BW95" s="174"/>
      <c r="BX95" s="174"/>
      <c r="BY95" s="175"/>
    </row>
    <row r="96" spans="2:77" s="49" customFormat="1" ht="84" customHeight="1" hidden="1"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7"/>
      <c r="N96" s="145"/>
      <c r="O96" s="146"/>
      <c r="P96" s="146"/>
      <c r="Q96" s="146"/>
      <c r="R96" s="146"/>
      <c r="S96" s="146"/>
      <c r="T96" s="146"/>
      <c r="U96" s="146"/>
      <c r="V96" s="146"/>
      <c r="W96" s="147"/>
      <c r="X96" s="173" t="s">
        <v>10</v>
      </c>
      <c r="Y96" s="174"/>
      <c r="Z96" s="174"/>
      <c r="AA96" s="174"/>
      <c r="AB96" s="174"/>
      <c r="AC96" s="175"/>
      <c r="AD96" s="173" t="s">
        <v>11</v>
      </c>
      <c r="AE96" s="174"/>
      <c r="AF96" s="174"/>
      <c r="AG96" s="174"/>
      <c r="AH96" s="174"/>
      <c r="AI96" s="175"/>
      <c r="AJ96" s="173" t="s">
        <v>12</v>
      </c>
      <c r="AK96" s="174"/>
      <c r="AL96" s="174"/>
      <c r="AM96" s="174"/>
      <c r="AN96" s="174"/>
      <c r="AO96" s="175"/>
      <c r="AP96" s="173" t="s">
        <v>13</v>
      </c>
      <c r="AQ96" s="174"/>
      <c r="AR96" s="174"/>
      <c r="AS96" s="174"/>
      <c r="AT96" s="174"/>
      <c r="AU96" s="175"/>
      <c r="AV96" s="173" t="s">
        <v>14</v>
      </c>
      <c r="AW96" s="174"/>
      <c r="AX96" s="174"/>
      <c r="AY96" s="174"/>
      <c r="AZ96" s="174"/>
      <c r="BA96" s="175"/>
      <c r="BB96" s="173" t="s">
        <v>11</v>
      </c>
      <c r="BC96" s="174"/>
      <c r="BD96" s="174"/>
      <c r="BE96" s="174"/>
      <c r="BF96" s="174"/>
      <c r="BG96" s="175"/>
      <c r="BH96" s="173" t="s">
        <v>12</v>
      </c>
      <c r="BI96" s="174"/>
      <c r="BJ96" s="174"/>
      <c r="BK96" s="174"/>
      <c r="BL96" s="174"/>
      <c r="BM96" s="175"/>
      <c r="BN96" s="173" t="s">
        <v>13</v>
      </c>
      <c r="BO96" s="174"/>
      <c r="BP96" s="174"/>
      <c r="BQ96" s="174"/>
      <c r="BR96" s="174"/>
      <c r="BS96" s="175"/>
      <c r="BT96" s="173" t="s">
        <v>14</v>
      </c>
      <c r="BU96" s="174"/>
      <c r="BV96" s="174"/>
      <c r="BW96" s="174"/>
      <c r="BX96" s="174"/>
      <c r="BY96" s="175"/>
    </row>
    <row r="97" spans="2:77" s="49" customFormat="1" ht="37.5" customHeight="1" hidden="1">
      <c r="B97" s="159" t="s">
        <v>158</v>
      </c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1"/>
      <c r="N97" s="159" t="s">
        <v>16</v>
      </c>
      <c r="O97" s="160"/>
      <c r="P97" s="160"/>
      <c r="Q97" s="160"/>
      <c r="R97" s="160"/>
      <c r="S97" s="160"/>
      <c r="T97" s="160"/>
      <c r="U97" s="160"/>
      <c r="V97" s="160"/>
      <c r="W97" s="161"/>
      <c r="X97" s="156">
        <v>0</v>
      </c>
      <c r="Y97" s="157"/>
      <c r="Z97" s="157"/>
      <c r="AA97" s="157"/>
      <c r="AB97" s="157"/>
      <c r="AC97" s="158"/>
      <c r="AD97" s="190">
        <v>80</v>
      </c>
      <c r="AE97" s="191"/>
      <c r="AF97" s="191"/>
      <c r="AG97" s="191"/>
      <c r="AH97" s="191"/>
      <c r="AI97" s="192"/>
      <c r="AJ97" s="156">
        <v>0</v>
      </c>
      <c r="AK97" s="157"/>
      <c r="AL97" s="157"/>
      <c r="AM97" s="157"/>
      <c r="AN97" s="157"/>
      <c r="AO97" s="158"/>
      <c r="AP97" s="156">
        <v>0</v>
      </c>
      <c r="AQ97" s="157"/>
      <c r="AR97" s="157"/>
      <c r="AS97" s="157"/>
      <c r="AT97" s="157"/>
      <c r="AU97" s="158"/>
      <c r="AV97" s="156">
        <v>0</v>
      </c>
      <c r="AW97" s="157"/>
      <c r="AX97" s="157"/>
      <c r="AY97" s="157"/>
      <c r="AZ97" s="157"/>
      <c r="BA97" s="158"/>
      <c r="BB97" s="156">
        <v>0</v>
      </c>
      <c r="BC97" s="157"/>
      <c r="BD97" s="157"/>
      <c r="BE97" s="157"/>
      <c r="BF97" s="157"/>
      <c r="BG97" s="158"/>
      <c r="BH97" s="156">
        <v>0</v>
      </c>
      <c r="BI97" s="157"/>
      <c r="BJ97" s="157"/>
      <c r="BK97" s="157"/>
      <c r="BL97" s="157"/>
      <c r="BM97" s="158"/>
      <c r="BN97" s="156">
        <v>0</v>
      </c>
      <c r="BO97" s="157"/>
      <c r="BP97" s="157"/>
      <c r="BQ97" s="157"/>
      <c r="BR97" s="157"/>
      <c r="BS97" s="158"/>
      <c r="BT97" s="198">
        <v>0</v>
      </c>
      <c r="BU97" s="199"/>
      <c r="BV97" s="199"/>
      <c r="BW97" s="199"/>
      <c r="BX97" s="199"/>
      <c r="BY97" s="200"/>
    </row>
    <row r="98" spans="1:45" s="49" customFormat="1" ht="18.75" hidden="1">
      <c r="A98" s="117" t="s">
        <v>17</v>
      </c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</row>
    <row r="99" s="49" customFormat="1" ht="12.75" hidden="1"/>
    <row r="100" spans="1:53" s="49" customFormat="1" ht="26.25" customHeight="1" hidden="1">
      <c r="A100" s="117" t="s">
        <v>225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</row>
    <row r="101" spans="2:84" s="49" customFormat="1" ht="65.25" customHeight="1" hidden="1">
      <c r="B101" s="142" t="s">
        <v>18</v>
      </c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4"/>
      <c r="N101" s="142" t="s">
        <v>19</v>
      </c>
      <c r="O101" s="143"/>
      <c r="P101" s="143"/>
      <c r="Q101" s="143"/>
      <c r="R101" s="144"/>
      <c r="S101" s="142" t="s">
        <v>20</v>
      </c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4"/>
      <c r="AE101" s="173" t="s">
        <v>21</v>
      </c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5"/>
      <c r="BU101" s="142" t="s">
        <v>22</v>
      </c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4"/>
    </row>
    <row r="102" spans="2:84" s="49" customFormat="1" ht="65.25" customHeight="1" hidden="1">
      <c r="B102" s="145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7"/>
      <c r="N102" s="145"/>
      <c r="O102" s="146"/>
      <c r="P102" s="146"/>
      <c r="Q102" s="146"/>
      <c r="R102" s="147"/>
      <c r="S102" s="145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7"/>
      <c r="AE102" s="173" t="s">
        <v>10</v>
      </c>
      <c r="AF102" s="174"/>
      <c r="AG102" s="174"/>
      <c r="AH102" s="174"/>
      <c r="AI102" s="174"/>
      <c r="AJ102" s="175"/>
      <c r="AK102" s="173" t="s">
        <v>11</v>
      </c>
      <c r="AL102" s="174"/>
      <c r="AM102" s="174"/>
      <c r="AN102" s="174"/>
      <c r="AO102" s="174"/>
      <c r="AP102" s="175"/>
      <c r="AQ102" s="173" t="s">
        <v>12</v>
      </c>
      <c r="AR102" s="174"/>
      <c r="AS102" s="174"/>
      <c r="AT102" s="174"/>
      <c r="AU102" s="174"/>
      <c r="AV102" s="175"/>
      <c r="AW102" s="173" t="s">
        <v>13</v>
      </c>
      <c r="AX102" s="174"/>
      <c r="AY102" s="174"/>
      <c r="AZ102" s="174"/>
      <c r="BA102" s="174"/>
      <c r="BB102" s="175"/>
      <c r="BC102" s="173" t="s">
        <v>14</v>
      </c>
      <c r="BD102" s="174"/>
      <c r="BE102" s="174"/>
      <c r="BF102" s="174"/>
      <c r="BG102" s="174"/>
      <c r="BH102" s="175"/>
      <c r="BI102" s="173" t="s">
        <v>23</v>
      </c>
      <c r="BJ102" s="174"/>
      <c r="BK102" s="174"/>
      <c r="BL102" s="174"/>
      <c r="BM102" s="174"/>
      <c r="BN102" s="174"/>
      <c r="BO102" s="174"/>
      <c r="BP102" s="174"/>
      <c r="BQ102" s="174"/>
      <c r="BR102" s="174"/>
      <c r="BS102" s="174"/>
      <c r="BT102" s="175"/>
      <c r="BU102" s="145"/>
      <c r="BV102" s="146"/>
      <c r="BW102" s="146"/>
      <c r="BX102" s="146"/>
      <c r="BY102" s="146"/>
      <c r="BZ102" s="146"/>
      <c r="CA102" s="146"/>
      <c r="CB102" s="146"/>
      <c r="CC102" s="146"/>
      <c r="CD102" s="146"/>
      <c r="CE102" s="146"/>
      <c r="CF102" s="147"/>
    </row>
    <row r="103" spans="2:84" s="49" customFormat="1" ht="71.25" customHeight="1" hidden="1">
      <c r="B103" s="159" t="s">
        <v>160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1"/>
      <c r="N103" s="159" t="s">
        <v>24</v>
      </c>
      <c r="O103" s="160"/>
      <c r="P103" s="160"/>
      <c r="Q103" s="160"/>
      <c r="R103" s="161"/>
      <c r="S103" s="172" t="s">
        <v>161</v>
      </c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4"/>
      <c r="AE103" s="130">
        <v>0</v>
      </c>
      <c r="AF103" s="131"/>
      <c r="AG103" s="131"/>
      <c r="AH103" s="131"/>
      <c r="AI103" s="131"/>
      <c r="AJ103" s="132"/>
      <c r="AK103" s="168">
        <v>100</v>
      </c>
      <c r="AL103" s="169"/>
      <c r="AM103" s="169"/>
      <c r="AN103" s="169"/>
      <c r="AO103" s="169"/>
      <c r="AP103" s="170"/>
      <c r="AQ103" s="130">
        <v>0</v>
      </c>
      <c r="AR103" s="131"/>
      <c r="AS103" s="131"/>
      <c r="AT103" s="131"/>
      <c r="AU103" s="131"/>
      <c r="AV103" s="132"/>
      <c r="AW103" s="130">
        <v>0</v>
      </c>
      <c r="AX103" s="131"/>
      <c r="AY103" s="131"/>
      <c r="AZ103" s="131"/>
      <c r="BA103" s="131"/>
      <c r="BB103" s="132"/>
      <c r="BC103" s="130">
        <v>0</v>
      </c>
      <c r="BD103" s="131"/>
      <c r="BE103" s="131"/>
      <c r="BF103" s="131"/>
      <c r="BG103" s="131"/>
      <c r="BH103" s="132"/>
      <c r="BI103" s="159" t="s">
        <v>162</v>
      </c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1"/>
      <c r="BU103" s="159" t="s">
        <v>163</v>
      </c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161"/>
    </row>
    <row r="104" spans="2:84" s="49" customFormat="1" ht="99" customHeight="1" hidden="1">
      <c r="B104" s="159" t="s">
        <v>164</v>
      </c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1"/>
      <c r="N104" s="159" t="s">
        <v>24</v>
      </c>
      <c r="O104" s="160"/>
      <c r="P104" s="160"/>
      <c r="Q104" s="160"/>
      <c r="R104" s="161"/>
      <c r="S104" s="172" t="s">
        <v>165</v>
      </c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5"/>
      <c r="AE104" s="130">
        <v>0</v>
      </c>
      <c r="AF104" s="131"/>
      <c r="AG104" s="131"/>
      <c r="AH104" s="131"/>
      <c r="AI104" s="131"/>
      <c r="AJ104" s="132"/>
      <c r="AK104" s="168">
        <v>9.1</v>
      </c>
      <c r="AL104" s="169"/>
      <c r="AM104" s="169"/>
      <c r="AN104" s="169"/>
      <c r="AO104" s="169"/>
      <c r="AP104" s="170"/>
      <c r="AQ104" s="130">
        <v>0</v>
      </c>
      <c r="AR104" s="131"/>
      <c r="AS104" s="131"/>
      <c r="AT104" s="131"/>
      <c r="AU104" s="131"/>
      <c r="AV104" s="132"/>
      <c r="AW104" s="130">
        <v>0</v>
      </c>
      <c r="AX104" s="131"/>
      <c r="AY104" s="131"/>
      <c r="AZ104" s="131"/>
      <c r="BA104" s="131"/>
      <c r="BB104" s="132"/>
      <c r="BC104" s="130">
        <v>0</v>
      </c>
      <c r="BD104" s="131"/>
      <c r="BE104" s="131"/>
      <c r="BF104" s="131"/>
      <c r="BG104" s="131"/>
      <c r="BH104" s="132"/>
      <c r="BI104" s="159" t="s">
        <v>162</v>
      </c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1"/>
      <c r="BU104" s="159" t="s">
        <v>163</v>
      </c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1"/>
    </row>
    <row r="105" spans="2:84" s="49" customFormat="1" ht="105" customHeight="1" hidden="1">
      <c r="B105" s="159" t="s">
        <v>166</v>
      </c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1"/>
      <c r="N105" s="159" t="s">
        <v>167</v>
      </c>
      <c r="O105" s="160"/>
      <c r="P105" s="160"/>
      <c r="Q105" s="160"/>
      <c r="R105" s="161"/>
      <c r="S105" s="159" t="s">
        <v>168</v>
      </c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1"/>
      <c r="AE105" s="130">
        <v>0</v>
      </c>
      <c r="AF105" s="131"/>
      <c r="AG105" s="131"/>
      <c r="AH105" s="131"/>
      <c r="AI105" s="131"/>
      <c r="AJ105" s="132"/>
      <c r="AK105" s="168">
        <v>1</v>
      </c>
      <c r="AL105" s="169"/>
      <c r="AM105" s="169"/>
      <c r="AN105" s="169"/>
      <c r="AO105" s="169"/>
      <c r="AP105" s="170"/>
      <c r="AQ105" s="130">
        <v>0</v>
      </c>
      <c r="AR105" s="131"/>
      <c r="AS105" s="131"/>
      <c r="AT105" s="131"/>
      <c r="AU105" s="131"/>
      <c r="AV105" s="132"/>
      <c r="AW105" s="130">
        <v>0</v>
      </c>
      <c r="AX105" s="131"/>
      <c r="AY105" s="131"/>
      <c r="AZ105" s="131"/>
      <c r="BA105" s="131"/>
      <c r="BB105" s="132"/>
      <c r="BC105" s="130">
        <v>0</v>
      </c>
      <c r="BD105" s="131"/>
      <c r="BE105" s="131"/>
      <c r="BF105" s="131"/>
      <c r="BG105" s="131"/>
      <c r="BH105" s="132"/>
      <c r="BI105" s="159" t="s">
        <v>162</v>
      </c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1"/>
      <c r="BU105" s="159" t="s">
        <v>169</v>
      </c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1"/>
    </row>
    <row r="106" spans="2:84" s="49" customFormat="1" ht="106.5" customHeight="1" hidden="1">
      <c r="B106" s="159" t="s">
        <v>170</v>
      </c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1"/>
      <c r="N106" s="159" t="s">
        <v>167</v>
      </c>
      <c r="O106" s="160"/>
      <c r="P106" s="160"/>
      <c r="Q106" s="160"/>
      <c r="R106" s="161"/>
      <c r="S106" s="159" t="s">
        <v>171</v>
      </c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1"/>
      <c r="AE106" s="130">
        <v>0</v>
      </c>
      <c r="AF106" s="131"/>
      <c r="AG106" s="131"/>
      <c r="AH106" s="131"/>
      <c r="AI106" s="131"/>
      <c r="AJ106" s="132"/>
      <c r="AK106" s="168">
        <v>1</v>
      </c>
      <c r="AL106" s="169"/>
      <c r="AM106" s="169"/>
      <c r="AN106" s="169"/>
      <c r="AO106" s="169"/>
      <c r="AP106" s="170"/>
      <c r="AQ106" s="130">
        <v>0</v>
      </c>
      <c r="AR106" s="131"/>
      <c r="AS106" s="131"/>
      <c r="AT106" s="131"/>
      <c r="AU106" s="131"/>
      <c r="AV106" s="132"/>
      <c r="AW106" s="130">
        <v>0</v>
      </c>
      <c r="AX106" s="131"/>
      <c r="AY106" s="131"/>
      <c r="AZ106" s="131"/>
      <c r="BA106" s="131"/>
      <c r="BB106" s="132"/>
      <c r="BC106" s="130">
        <v>0</v>
      </c>
      <c r="BD106" s="131"/>
      <c r="BE106" s="131"/>
      <c r="BF106" s="131"/>
      <c r="BG106" s="131"/>
      <c r="BH106" s="132"/>
      <c r="BI106" s="159" t="s">
        <v>162</v>
      </c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1"/>
      <c r="BU106" s="159" t="s">
        <v>169</v>
      </c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1"/>
    </row>
    <row r="107" spans="2:84" s="49" customFormat="1" ht="122.25" customHeight="1" hidden="1">
      <c r="B107" s="159" t="s">
        <v>172</v>
      </c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1"/>
      <c r="N107" s="159" t="s">
        <v>24</v>
      </c>
      <c r="O107" s="160"/>
      <c r="P107" s="160"/>
      <c r="Q107" s="160"/>
      <c r="R107" s="161"/>
      <c r="S107" s="172" t="s">
        <v>173</v>
      </c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5"/>
      <c r="AE107" s="130">
        <v>0</v>
      </c>
      <c r="AF107" s="131"/>
      <c r="AG107" s="131"/>
      <c r="AH107" s="131"/>
      <c r="AI107" s="131"/>
      <c r="AJ107" s="132"/>
      <c r="AK107" s="168">
        <v>100</v>
      </c>
      <c r="AL107" s="169"/>
      <c r="AM107" s="169"/>
      <c r="AN107" s="169"/>
      <c r="AO107" s="169"/>
      <c r="AP107" s="170"/>
      <c r="AQ107" s="130">
        <v>0</v>
      </c>
      <c r="AR107" s="131"/>
      <c r="AS107" s="131"/>
      <c r="AT107" s="131"/>
      <c r="AU107" s="131"/>
      <c r="AV107" s="132"/>
      <c r="AW107" s="130">
        <v>0</v>
      </c>
      <c r="AX107" s="131"/>
      <c r="AY107" s="131"/>
      <c r="AZ107" s="131"/>
      <c r="BA107" s="131"/>
      <c r="BB107" s="132"/>
      <c r="BC107" s="130">
        <v>0</v>
      </c>
      <c r="BD107" s="131"/>
      <c r="BE107" s="131"/>
      <c r="BF107" s="131"/>
      <c r="BG107" s="131"/>
      <c r="BH107" s="132"/>
      <c r="BI107" s="159" t="s">
        <v>162</v>
      </c>
      <c r="BJ107" s="160"/>
      <c r="BK107" s="160"/>
      <c r="BL107" s="160"/>
      <c r="BM107" s="160"/>
      <c r="BN107" s="160"/>
      <c r="BO107" s="160"/>
      <c r="BP107" s="160"/>
      <c r="BQ107" s="160"/>
      <c r="BR107" s="160"/>
      <c r="BS107" s="160"/>
      <c r="BT107" s="161"/>
      <c r="BU107" s="159" t="s">
        <v>163</v>
      </c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161"/>
    </row>
    <row r="108" spans="2:84" s="49" customFormat="1" ht="85.5" customHeight="1" hidden="1">
      <c r="B108" s="159" t="s">
        <v>174</v>
      </c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1"/>
      <c r="N108" s="159" t="s">
        <v>24</v>
      </c>
      <c r="O108" s="160"/>
      <c r="P108" s="160"/>
      <c r="Q108" s="160"/>
      <c r="R108" s="161"/>
      <c r="S108" s="209" t="s">
        <v>175</v>
      </c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1"/>
      <c r="AE108" s="150">
        <v>0</v>
      </c>
      <c r="AF108" s="151"/>
      <c r="AG108" s="151"/>
      <c r="AH108" s="151"/>
      <c r="AI108" s="151"/>
      <c r="AJ108" s="152"/>
      <c r="AK108" s="136">
        <v>0</v>
      </c>
      <c r="AL108" s="137"/>
      <c r="AM108" s="137"/>
      <c r="AN108" s="137"/>
      <c r="AO108" s="137"/>
      <c r="AP108" s="138"/>
      <c r="AQ108" s="150">
        <v>0</v>
      </c>
      <c r="AR108" s="151"/>
      <c r="AS108" s="151"/>
      <c r="AT108" s="151"/>
      <c r="AU108" s="151"/>
      <c r="AV108" s="152"/>
      <c r="AW108" s="150">
        <v>0</v>
      </c>
      <c r="AX108" s="151"/>
      <c r="AY108" s="151"/>
      <c r="AZ108" s="151"/>
      <c r="BA108" s="151"/>
      <c r="BB108" s="152"/>
      <c r="BC108" s="150">
        <v>0</v>
      </c>
      <c r="BD108" s="151"/>
      <c r="BE108" s="151"/>
      <c r="BF108" s="151"/>
      <c r="BG108" s="151"/>
      <c r="BH108" s="152"/>
      <c r="BI108" s="159" t="s">
        <v>162</v>
      </c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1"/>
      <c r="BU108" s="159" t="s">
        <v>149</v>
      </c>
      <c r="BV108" s="160"/>
      <c r="BW108" s="160"/>
      <c r="BX108" s="160"/>
      <c r="BY108" s="160"/>
      <c r="BZ108" s="160"/>
      <c r="CA108" s="160"/>
      <c r="CB108" s="160"/>
      <c r="CC108" s="160"/>
      <c r="CD108" s="160"/>
      <c r="CE108" s="160"/>
      <c r="CF108" s="161"/>
    </row>
    <row r="109" spans="1:45" s="49" customFormat="1" ht="18.75" hidden="1">
      <c r="A109" s="117" t="s">
        <v>25</v>
      </c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</row>
    <row r="110" s="49" customFormat="1" ht="12.75" hidden="1"/>
    <row r="111" spans="2:77" s="49" customFormat="1" ht="46.5" customHeight="1" hidden="1">
      <c r="B111" s="142" t="s">
        <v>26</v>
      </c>
      <c r="C111" s="143"/>
      <c r="D111" s="143"/>
      <c r="E111" s="143"/>
      <c r="F111" s="143"/>
      <c r="G111" s="143"/>
      <c r="H111" s="143"/>
      <c r="I111" s="143"/>
      <c r="J111" s="143"/>
      <c r="K111" s="144"/>
      <c r="L111" s="142" t="s">
        <v>18</v>
      </c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4"/>
      <c r="X111" s="142" t="s">
        <v>19</v>
      </c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4"/>
      <c r="AJ111" s="173" t="s">
        <v>27</v>
      </c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4"/>
      <c r="BC111" s="174"/>
      <c r="BD111" s="174"/>
      <c r="BE111" s="174"/>
      <c r="BF111" s="174"/>
      <c r="BG111" s="174"/>
      <c r="BH111" s="174"/>
      <c r="BI111" s="174"/>
      <c r="BJ111" s="174"/>
      <c r="BK111" s="174"/>
      <c r="BL111" s="174"/>
      <c r="BM111" s="175"/>
      <c r="BN111" s="142" t="s">
        <v>28</v>
      </c>
      <c r="BO111" s="143"/>
      <c r="BP111" s="143"/>
      <c r="BQ111" s="143"/>
      <c r="BR111" s="143"/>
      <c r="BS111" s="143"/>
      <c r="BT111" s="143"/>
      <c r="BU111" s="143"/>
      <c r="BV111" s="143"/>
      <c r="BW111" s="143"/>
      <c r="BX111" s="143"/>
      <c r="BY111" s="144"/>
    </row>
    <row r="112" spans="2:77" s="49" customFormat="1" ht="56.25" customHeight="1" hidden="1">
      <c r="B112" s="145"/>
      <c r="C112" s="146"/>
      <c r="D112" s="146"/>
      <c r="E112" s="146"/>
      <c r="F112" s="146"/>
      <c r="G112" s="146"/>
      <c r="H112" s="146"/>
      <c r="I112" s="146"/>
      <c r="J112" s="146"/>
      <c r="K112" s="147"/>
      <c r="L112" s="145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7"/>
      <c r="X112" s="145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7"/>
      <c r="AJ112" s="173" t="s">
        <v>10</v>
      </c>
      <c r="AK112" s="174"/>
      <c r="AL112" s="174"/>
      <c r="AM112" s="174"/>
      <c r="AN112" s="174"/>
      <c r="AO112" s="175"/>
      <c r="AP112" s="173" t="s">
        <v>11</v>
      </c>
      <c r="AQ112" s="174"/>
      <c r="AR112" s="174"/>
      <c r="AS112" s="174"/>
      <c r="AT112" s="174"/>
      <c r="AU112" s="175"/>
      <c r="AV112" s="173" t="s">
        <v>12</v>
      </c>
      <c r="AW112" s="174"/>
      <c r="AX112" s="174"/>
      <c r="AY112" s="174"/>
      <c r="AZ112" s="174"/>
      <c r="BA112" s="175"/>
      <c r="BB112" s="173" t="s">
        <v>13</v>
      </c>
      <c r="BC112" s="174"/>
      <c r="BD112" s="174"/>
      <c r="BE112" s="174"/>
      <c r="BF112" s="174"/>
      <c r="BG112" s="175"/>
      <c r="BH112" s="173" t="s">
        <v>14</v>
      </c>
      <c r="BI112" s="174"/>
      <c r="BJ112" s="174"/>
      <c r="BK112" s="174"/>
      <c r="BL112" s="174"/>
      <c r="BM112" s="175"/>
      <c r="BN112" s="145"/>
      <c r="BO112" s="146"/>
      <c r="BP112" s="146"/>
      <c r="BQ112" s="146"/>
      <c r="BR112" s="146"/>
      <c r="BS112" s="146"/>
      <c r="BT112" s="146"/>
      <c r="BU112" s="146"/>
      <c r="BV112" s="146"/>
      <c r="BW112" s="146"/>
      <c r="BX112" s="146"/>
      <c r="BY112" s="147"/>
    </row>
    <row r="113" spans="2:77" s="49" customFormat="1" ht="65.25" customHeight="1" hidden="1">
      <c r="B113" s="159" t="s">
        <v>16</v>
      </c>
      <c r="C113" s="160"/>
      <c r="D113" s="160"/>
      <c r="E113" s="160"/>
      <c r="F113" s="160"/>
      <c r="G113" s="160"/>
      <c r="H113" s="160"/>
      <c r="I113" s="160"/>
      <c r="J113" s="160"/>
      <c r="K113" s="161"/>
      <c r="L113" s="159" t="s">
        <v>176</v>
      </c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1"/>
      <c r="X113" s="159" t="s">
        <v>177</v>
      </c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1"/>
      <c r="AJ113" s="156">
        <v>0</v>
      </c>
      <c r="AK113" s="157"/>
      <c r="AL113" s="157"/>
      <c r="AM113" s="157"/>
      <c r="AN113" s="157"/>
      <c r="AO113" s="158"/>
      <c r="AP113" s="190">
        <v>80</v>
      </c>
      <c r="AQ113" s="191"/>
      <c r="AR113" s="191"/>
      <c r="AS113" s="191"/>
      <c r="AT113" s="191"/>
      <c r="AU113" s="192"/>
      <c r="AV113" s="156">
        <v>0</v>
      </c>
      <c r="AW113" s="157"/>
      <c r="AX113" s="157"/>
      <c r="AY113" s="157"/>
      <c r="AZ113" s="157"/>
      <c r="BA113" s="158"/>
      <c r="BB113" s="156">
        <v>0</v>
      </c>
      <c r="BC113" s="157"/>
      <c r="BD113" s="157"/>
      <c r="BE113" s="157"/>
      <c r="BF113" s="157"/>
      <c r="BG113" s="158"/>
      <c r="BH113" s="156">
        <v>0</v>
      </c>
      <c r="BI113" s="157"/>
      <c r="BJ113" s="157"/>
      <c r="BK113" s="157"/>
      <c r="BL113" s="157"/>
      <c r="BM113" s="158"/>
      <c r="BN113" s="159" t="s">
        <v>16</v>
      </c>
      <c r="BO113" s="160"/>
      <c r="BP113" s="160"/>
      <c r="BQ113" s="160"/>
      <c r="BR113" s="160"/>
      <c r="BS113" s="160"/>
      <c r="BT113" s="160"/>
      <c r="BU113" s="160"/>
      <c r="BV113" s="160"/>
      <c r="BW113" s="160"/>
      <c r="BX113" s="160"/>
      <c r="BY113" s="161"/>
    </row>
    <row r="114" spans="2:77" s="49" customFormat="1" ht="46.5" customHeight="1" hidden="1">
      <c r="B114" s="142" t="s">
        <v>31</v>
      </c>
      <c r="C114" s="143"/>
      <c r="D114" s="143"/>
      <c r="E114" s="143"/>
      <c r="F114" s="143"/>
      <c r="G114" s="143"/>
      <c r="H114" s="143"/>
      <c r="I114" s="143"/>
      <c r="J114" s="143"/>
      <c r="K114" s="144"/>
      <c r="L114" s="142" t="s">
        <v>18</v>
      </c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4"/>
      <c r="X114" s="142" t="s">
        <v>19</v>
      </c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4"/>
      <c r="AJ114" s="173" t="s">
        <v>27</v>
      </c>
      <c r="AK114" s="174"/>
      <c r="AL114" s="174"/>
      <c r="AM114" s="174"/>
      <c r="AN114" s="174"/>
      <c r="AO114" s="174"/>
      <c r="AP114" s="174"/>
      <c r="AQ114" s="174"/>
      <c r="AR114" s="174"/>
      <c r="AS114" s="174"/>
      <c r="AT114" s="174"/>
      <c r="AU114" s="174"/>
      <c r="AV114" s="174"/>
      <c r="AW114" s="174"/>
      <c r="AX114" s="174"/>
      <c r="AY114" s="174"/>
      <c r="AZ114" s="174"/>
      <c r="BA114" s="174"/>
      <c r="BB114" s="174"/>
      <c r="BC114" s="174"/>
      <c r="BD114" s="174"/>
      <c r="BE114" s="174"/>
      <c r="BF114" s="174"/>
      <c r="BG114" s="174"/>
      <c r="BH114" s="174"/>
      <c r="BI114" s="174"/>
      <c r="BJ114" s="174"/>
      <c r="BK114" s="174"/>
      <c r="BL114" s="174"/>
      <c r="BM114" s="175"/>
      <c r="BN114" s="142" t="s">
        <v>28</v>
      </c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4"/>
    </row>
    <row r="115" spans="2:77" s="49" customFormat="1" ht="56.25" customHeight="1" hidden="1">
      <c r="B115" s="145"/>
      <c r="C115" s="146"/>
      <c r="D115" s="146"/>
      <c r="E115" s="146"/>
      <c r="F115" s="146"/>
      <c r="G115" s="146"/>
      <c r="H115" s="146"/>
      <c r="I115" s="146"/>
      <c r="J115" s="146"/>
      <c r="K115" s="147"/>
      <c r="L115" s="145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7"/>
      <c r="X115" s="145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7"/>
      <c r="AJ115" s="173" t="s">
        <v>10</v>
      </c>
      <c r="AK115" s="174"/>
      <c r="AL115" s="174"/>
      <c r="AM115" s="174"/>
      <c r="AN115" s="174"/>
      <c r="AO115" s="175"/>
      <c r="AP115" s="173" t="s">
        <v>11</v>
      </c>
      <c r="AQ115" s="174"/>
      <c r="AR115" s="174"/>
      <c r="AS115" s="174"/>
      <c r="AT115" s="174"/>
      <c r="AU115" s="175"/>
      <c r="AV115" s="173" t="s">
        <v>12</v>
      </c>
      <c r="AW115" s="174"/>
      <c r="AX115" s="174"/>
      <c r="AY115" s="174"/>
      <c r="AZ115" s="174"/>
      <c r="BA115" s="175"/>
      <c r="BB115" s="173" t="s">
        <v>13</v>
      </c>
      <c r="BC115" s="174"/>
      <c r="BD115" s="174"/>
      <c r="BE115" s="174"/>
      <c r="BF115" s="174"/>
      <c r="BG115" s="175"/>
      <c r="BH115" s="173" t="s">
        <v>14</v>
      </c>
      <c r="BI115" s="174"/>
      <c r="BJ115" s="174"/>
      <c r="BK115" s="174"/>
      <c r="BL115" s="174"/>
      <c r="BM115" s="175"/>
      <c r="BN115" s="145"/>
      <c r="BO115" s="146"/>
      <c r="BP115" s="146"/>
      <c r="BQ115" s="146"/>
      <c r="BR115" s="146"/>
      <c r="BS115" s="146"/>
      <c r="BT115" s="146"/>
      <c r="BU115" s="146"/>
      <c r="BV115" s="146"/>
      <c r="BW115" s="146"/>
      <c r="BX115" s="146"/>
      <c r="BY115" s="147"/>
    </row>
    <row r="116" spans="2:77" s="49" customFormat="1" ht="83.25" customHeight="1" hidden="1">
      <c r="B116" s="159" t="s">
        <v>16</v>
      </c>
      <c r="C116" s="160"/>
      <c r="D116" s="160"/>
      <c r="E116" s="160"/>
      <c r="F116" s="160"/>
      <c r="G116" s="160"/>
      <c r="H116" s="160"/>
      <c r="I116" s="160"/>
      <c r="J116" s="160"/>
      <c r="K116" s="161"/>
      <c r="L116" s="159" t="s">
        <v>178</v>
      </c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1"/>
      <c r="X116" s="159" t="s">
        <v>78</v>
      </c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1"/>
      <c r="AJ116" s="130">
        <v>0</v>
      </c>
      <c r="AK116" s="131"/>
      <c r="AL116" s="131"/>
      <c r="AM116" s="131"/>
      <c r="AN116" s="131"/>
      <c r="AO116" s="132"/>
      <c r="AP116" s="206">
        <v>352200</v>
      </c>
      <c r="AQ116" s="207"/>
      <c r="AR116" s="207"/>
      <c r="AS116" s="207"/>
      <c r="AT116" s="207"/>
      <c r="AU116" s="208"/>
      <c r="AV116" s="130">
        <v>0</v>
      </c>
      <c r="AW116" s="131"/>
      <c r="AX116" s="131"/>
      <c r="AY116" s="131"/>
      <c r="AZ116" s="131"/>
      <c r="BA116" s="132"/>
      <c r="BB116" s="130">
        <v>0</v>
      </c>
      <c r="BC116" s="131"/>
      <c r="BD116" s="131"/>
      <c r="BE116" s="131"/>
      <c r="BF116" s="131"/>
      <c r="BG116" s="132"/>
      <c r="BH116" s="130">
        <v>0</v>
      </c>
      <c r="BI116" s="131"/>
      <c r="BJ116" s="131"/>
      <c r="BK116" s="131"/>
      <c r="BL116" s="131"/>
      <c r="BM116" s="132"/>
      <c r="BN116" s="159" t="s">
        <v>16</v>
      </c>
      <c r="BO116" s="160"/>
      <c r="BP116" s="160"/>
      <c r="BQ116" s="160"/>
      <c r="BR116" s="160"/>
      <c r="BS116" s="160"/>
      <c r="BT116" s="160"/>
      <c r="BU116" s="160"/>
      <c r="BV116" s="160"/>
      <c r="BW116" s="160"/>
      <c r="BX116" s="160"/>
      <c r="BY116" s="161"/>
    </row>
    <row r="117" spans="1:45" s="49" customFormat="1" ht="37.5" customHeight="1" hidden="1">
      <c r="A117" s="178" t="s">
        <v>32</v>
      </c>
      <c r="B117" s="178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</row>
    <row r="118" spans="2:46" s="49" customFormat="1" ht="93.75" customHeight="1" hidden="1">
      <c r="B118" s="173" t="s">
        <v>33</v>
      </c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5"/>
      <c r="N118" s="173" t="s">
        <v>34</v>
      </c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5"/>
      <c r="Z118" s="189" t="s">
        <v>35</v>
      </c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</row>
    <row r="119" spans="2:46" s="49" customFormat="1" ht="24.75" customHeight="1" hidden="1"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</row>
    <row r="120" spans="1:45" ht="18.75" hidden="1">
      <c r="A120" s="90" t="s">
        <v>36</v>
      </c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</row>
    <row r="121" ht="12.75" hidden="1"/>
    <row r="122" spans="2:46" ht="56.25" customHeight="1" hidden="1">
      <c r="B122" s="92" t="s">
        <v>37</v>
      </c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4"/>
      <c r="S122" s="92" t="s">
        <v>38</v>
      </c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4"/>
    </row>
    <row r="123" spans="1:46" ht="39.75" customHeight="1" hidden="1">
      <c r="A123" s="56"/>
      <c r="B123" s="108" t="s">
        <v>179</v>
      </c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10"/>
      <c r="S123" s="105" t="s">
        <v>232</v>
      </c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7"/>
    </row>
    <row r="124" spans="1:46" ht="69.75" customHeight="1" hidden="1">
      <c r="A124" s="56"/>
      <c r="B124" s="108" t="s">
        <v>180</v>
      </c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10"/>
      <c r="S124" s="105" t="s">
        <v>233</v>
      </c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7"/>
    </row>
    <row r="125" spans="1:46" ht="71.25" customHeight="1" hidden="1">
      <c r="A125" s="56"/>
      <c r="B125" s="139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1"/>
      <c r="S125" s="105" t="s">
        <v>234</v>
      </c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7"/>
    </row>
    <row r="126" spans="1:46" ht="115.5" customHeight="1" hidden="1">
      <c r="A126" s="56"/>
      <c r="B126" s="139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1"/>
      <c r="S126" s="124" t="s">
        <v>235</v>
      </c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6"/>
    </row>
    <row r="127" spans="1:46" ht="115.5" customHeight="1" hidden="1">
      <c r="A127" s="56"/>
      <c r="B127" s="139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1"/>
      <c r="S127" s="124" t="s">
        <v>236</v>
      </c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6"/>
    </row>
    <row r="128" spans="1:46" ht="36.75" customHeight="1" hidden="1">
      <c r="A128" s="56"/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3"/>
      <c r="S128" s="124" t="s">
        <v>237</v>
      </c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6"/>
    </row>
    <row r="129" spans="1:46" ht="50.25" customHeight="1" hidden="1">
      <c r="A129" s="56"/>
      <c r="B129" s="121" t="s">
        <v>227</v>
      </c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3"/>
      <c r="S129" s="114" t="s">
        <v>238</v>
      </c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6"/>
      <c r="AP129" s="176"/>
      <c r="AQ129" s="176"/>
      <c r="AR129" s="176"/>
      <c r="AS129" s="176"/>
      <c r="AT129" s="177"/>
    </row>
    <row r="130" spans="1:46" ht="92.25" customHeight="1" hidden="1">
      <c r="A130" s="56"/>
      <c r="B130" s="108" t="s">
        <v>152</v>
      </c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10"/>
      <c r="S130" s="114" t="s">
        <v>239</v>
      </c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6"/>
    </row>
    <row r="131" spans="1:46" ht="92.25" customHeight="1" hidden="1">
      <c r="A131" s="56"/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3"/>
      <c r="S131" s="114" t="s">
        <v>240</v>
      </c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6"/>
    </row>
    <row r="132" spans="1:46" ht="57" customHeight="1" hidden="1">
      <c r="A132" s="56"/>
      <c r="B132" s="121" t="s">
        <v>153</v>
      </c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3"/>
      <c r="S132" s="105" t="s">
        <v>228</v>
      </c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7"/>
    </row>
    <row r="133" spans="1:46" ht="78.75" customHeight="1" hidden="1">
      <c r="A133" s="56"/>
      <c r="B133" s="108" t="s">
        <v>153</v>
      </c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10"/>
      <c r="S133" s="114" t="s">
        <v>241</v>
      </c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6"/>
    </row>
    <row r="134" spans="1:46" ht="54.75" customHeight="1" hidden="1">
      <c r="A134" s="56"/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3"/>
      <c r="S134" s="114" t="s">
        <v>242</v>
      </c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6"/>
    </row>
    <row r="135" spans="1:54" ht="111.75" customHeight="1" hidden="1">
      <c r="A135" s="56"/>
      <c r="B135" s="121" t="s">
        <v>39</v>
      </c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3"/>
      <c r="S135" s="127" t="s">
        <v>243</v>
      </c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9"/>
      <c r="BB135" s="57"/>
    </row>
    <row r="136" spans="1:45" ht="18.75" customHeight="1" hidden="1">
      <c r="A136" s="90" t="s">
        <v>40</v>
      </c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</row>
    <row r="137" spans="2:46" ht="44.25" customHeight="1" hidden="1">
      <c r="B137" s="99" t="s">
        <v>41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1"/>
      <c r="N137" s="99" t="s">
        <v>42</v>
      </c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1"/>
    </row>
    <row r="138" spans="2:46" ht="24.75" customHeight="1" hidden="1">
      <c r="B138" s="86" t="s">
        <v>79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8"/>
      <c r="N138" s="102" t="s">
        <v>80</v>
      </c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4"/>
    </row>
    <row r="139" spans="1:45" ht="18.75" customHeight="1" hidden="1">
      <c r="A139" s="90" t="s">
        <v>43</v>
      </c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</row>
    <row r="140" spans="2:46" ht="54.75" customHeight="1" hidden="1">
      <c r="B140" s="92" t="s">
        <v>44</v>
      </c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4"/>
      <c r="N140" s="99" t="s">
        <v>45</v>
      </c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1"/>
    </row>
    <row r="141" spans="2:46" ht="81.75" customHeight="1" hidden="1">
      <c r="B141" s="86" t="s">
        <v>46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8"/>
      <c r="N141" s="96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8"/>
    </row>
    <row r="142" spans="2:46" ht="117" customHeight="1" hidden="1">
      <c r="B142" s="86" t="s">
        <v>229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8"/>
      <c r="N142" s="96" t="s">
        <v>244</v>
      </c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8"/>
    </row>
    <row r="143" spans="2:46" ht="81" customHeight="1" hidden="1">
      <c r="B143" s="86" t="s">
        <v>47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8"/>
      <c r="N143" s="96" t="s">
        <v>245</v>
      </c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8"/>
    </row>
    <row r="144" spans="1:45" ht="18.75" customHeight="1" hidden="1">
      <c r="A144" s="90" t="s">
        <v>48</v>
      </c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</row>
    <row r="145" spans="2:46" ht="51.75" customHeight="1" hidden="1">
      <c r="B145" s="99" t="s">
        <v>49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1"/>
      <c r="N145" s="99" t="s">
        <v>45</v>
      </c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1"/>
    </row>
    <row r="146" spans="2:46" ht="48" customHeight="1" hidden="1">
      <c r="B146" s="86" t="s">
        <v>51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8"/>
      <c r="N146" s="96" t="s">
        <v>244</v>
      </c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8"/>
    </row>
    <row r="147" spans="2:46" ht="44.25" customHeight="1" hidden="1">
      <c r="B147" s="86" t="s">
        <v>226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8"/>
      <c r="N147" s="96" t="s">
        <v>244</v>
      </c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8"/>
    </row>
    <row r="148" spans="2:46" ht="100.5" customHeight="1" hidden="1">
      <c r="B148" s="183" t="s">
        <v>50</v>
      </c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5"/>
      <c r="N148" s="180" t="s">
        <v>235</v>
      </c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81"/>
      <c r="AP148" s="181"/>
      <c r="AQ148" s="181"/>
      <c r="AR148" s="181"/>
      <c r="AS148" s="181"/>
      <c r="AT148" s="182"/>
    </row>
    <row r="149" spans="2:46" ht="34.5" customHeight="1" hidden="1">
      <c r="B149" s="186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8"/>
      <c r="N149" s="180" t="s">
        <v>237</v>
      </c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181"/>
      <c r="AK149" s="181"/>
      <c r="AL149" s="181"/>
      <c r="AM149" s="181"/>
      <c r="AN149" s="181"/>
      <c r="AO149" s="181"/>
      <c r="AP149" s="181"/>
      <c r="AQ149" s="181"/>
      <c r="AR149" s="181"/>
      <c r="AS149" s="181"/>
      <c r="AT149" s="182"/>
    </row>
    <row r="150" spans="2:46" ht="95.25" customHeight="1" hidden="1">
      <c r="B150" s="86" t="s">
        <v>81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8"/>
      <c r="N150" s="96" t="s">
        <v>244</v>
      </c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8"/>
    </row>
    <row r="151" spans="1:45" ht="18.75" customHeight="1" hidden="1">
      <c r="A151" s="90" t="s">
        <v>52</v>
      </c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</row>
    <row r="152" spans="2:46" ht="108" customHeight="1" hidden="1">
      <c r="B152" s="92" t="s">
        <v>53</v>
      </c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4"/>
      <c r="N152" s="92" t="s">
        <v>54</v>
      </c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4"/>
      <c r="Z152" s="99" t="s">
        <v>55</v>
      </c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1"/>
    </row>
    <row r="153" spans="2:46" ht="99" customHeight="1" hidden="1">
      <c r="B153" s="86" t="s">
        <v>56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8"/>
      <c r="N153" s="86" t="s">
        <v>57</v>
      </c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8"/>
      <c r="Z153" s="95" t="s">
        <v>58</v>
      </c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</row>
    <row r="154" spans="2:46" ht="65.25" customHeight="1" hidden="1">
      <c r="B154" s="86" t="s">
        <v>230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8"/>
      <c r="N154" s="86" t="s">
        <v>57</v>
      </c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8"/>
      <c r="Z154" s="95" t="s">
        <v>58</v>
      </c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</row>
    <row r="155" spans="2:46" ht="117" customHeight="1" hidden="1">
      <c r="B155" s="86" t="s">
        <v>231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8"/>
      <c r="N155" s="86" t="s">
        <v>59</v>
      </c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8"/>
      <c r="Z155" s="89" t="s">
        <v>246</v>
      </c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</row>
    <row r="156" spans="2:46" ht="65.25" customHeight="1" hidden="1">
      <c r="B156" s="86" t="s">
        <v>60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8"/>
      <c r="N156" s="86" t="s">
        <v>61</v>
      </c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8"/>
      <c r="Z156" s="89" t="s">
        <v>246</v>
      </c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</row>
    <row r="157" spans="1:45" ht="18.75" hidden="1">
      <c r="A157" s="90" t="s">
        <v>62</v>
      </c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</row>
    <row r="158" spans="2:46" ht="79.5" customHeight="1" hidden="1">
      <c r="B158" s="92" t="s">
        <v>63</v>
      </c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4"/>
      <c r="AA158" s="92" t="s">
        <v>156</v>
      </c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4"/>
    </row>
    <row r="159" spans="1:45" ht="37.5" customHeight="1" hidden="1">
      <c r="A159" s="90" t="s">
        <v>64</v>
      </c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</row>
    <row r="160" s="49" customFormat="1" ht="12.75" hidden="1"/>
    <row r="161" spans="2:7" s="49" customFormat="1" ht="15" hidden="1">
      <c r="B161" s="52" t="s">
        <v>181</v>
      </c>
      <c r="C161" s="52"/>
      <c r="D161" s="52"/>
      <c r="E161" s="52"/>
      <c r="F161" s="52"/>
      <c r="G161" s="52"/>
    </row>
    <row r="162" s="49" customFormat="1" ht="12.75" customHeight="1" hidden="1"/>
    <row r="163" spans="2:35" s="49" customFormat="1" ht="15.75" hidden="1">
      <c r="B163" s="84" t="s">
        <v>182</v>
      </c>
      <c r="C163" s="84"/>
      <c r="D163" s="84"/>
      <c r="E163" s="84"/>
      <c r="F163" s="84"/>
      <c r="G163" s="85" t="s">
        <v>183</v>
      </c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53"/>
      <c r="AD163" s="53"/>
      <c r="AE163" s="53"/>
      <c r="AF163" s="53"/>
      <c r="AG163" s="53"/>
      <c r="AH163" s="53"/>
      <c r="AI163" s="53"/>
    </row>
    <row r="164" spans="2:28" s="49" customFormat="1" ht="15.75" hidden="1">
      <c r="B164" s="84" t="s">
        <v>184</v>
      </c>
      <c r="C164" s="84"/>
      <c r="D164" s="84"/>
      <c r="E164" s="84"/>
      <c r="F164" s="84"/>
      <c r="G164" s="85" t="s">
        <v>185</v>
      </c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</row>
    <row r="165" spans="2:28" s="49" customFormat="1" ht="15.75" hidden="1">
      <c r="B165" s="58" t="s">
        <v>186</v>
      </c>
      <c r="C165" s="58"/>
      <c r="D165" s="58"/>
      <c r="E165" s="58"/>
      <c r="F165" s="58"/>
      <c r="G165" s="53" t="s">
        <v>187</v>
      </c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</row>
    <row r="166" spans="2:28" s="49" customFormat="1" ht="15.75" hidden="1">
      <c r="B166" s="84" t="s">
        <v>188</v>
      </c>
      <c r="C166" s="84"/>
      <c r="D166" s="84"/>
      <c r="E166" s="84"/>
      <c r="F166" s="84"/>
      <c r="G166" s="85" t="s">
        <v>189</v>
      </c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</row>
    <row r="167" spans="2:28" s="49" customFormat="1" ht="15.75" hidden="1">
      <c r="B167" s="84" t="s">
        <v>190</v>
      </c>
      <c r="C167" s="84"/>
      <c r="D167" s="84"/>
      <c r="E167" s="84"/>
      <c r="F167" s="84"/>
      <c r="G167" s="85" t="s">
        <v>191</v>
      </c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</row>
    <row r="168" spans="2:28" s="49" customFormat="1" ht="15.75" hidden="1">
      <c r="B168" s="84" t="s">
        <v>192</v>
      </c>
      <c r="C168" s="84"/>
      <c r="D168" s="84"/>
      <c r="E168" s="84"/>
      <c r="F168" s="84"/>
      <c r="G168" s="85" t="s">
        <v>193</v>
      </c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</row>
    <row r="169" s="49" customFormat="1" ht="12.75"/>
    <row r="170" s="49" customFormat="1" ht="12.75"/>
  </sheetData>
  <sheetProtection/>
  <mergeCells count="480">
    <mergeCell ref="CE1:CL1"/>
    <mergeCell ref="BM2:CL2"/>
    <mergeCell ref="BI3:CL3"/>
    <mergeCell ref="BM5:CL5"/>
    <mergeCell ref="B148:M149"/>
    <mergeCell ref="N148:AT148"/>
    <mergeCell ref="N149:AT149"/>
    <mergeCell ref="B129:R129"/>
    <mergeCell ref="S129:AT129"/>
    <mergeCell ref="S127:AT127"/>
    <mergeCell ref="A159:AS159"/>
    <mergeCell ref="B142:M142"/>
    <mergeCell ref="N142:AT142"/>
    <mergeCell ref="B143:M143"/>
    <mergeCell ref="N143:AT143"/>
    <mergeCell ref="B146:M146"/>
    <mergeCell ref="B147:M147"/>
    <mergeCell ref="N147:AT147"/>
    <mergeCell ref="A151:AS151"/>
    <mergeCell ref="B150:M150"/>
    <mergeCell ref="B132:R132"/>
    <mergeCell ref="B140:M140"/>
    <mergeCell ref="N140:AT140"/>
    <mergeCell ref="B137:M137"/>
    <mergeCell ref="N137:AT137"/>
    <mergeCell ref="B130:R131"/>
    <mergeCell ref="S130:AT130"/>
    <mergeCell ref="S131:AT131"/>
    <mergeCell ref="B135:R135"/>
    <mergeCell ref="S135:AT135"/>
    <mergeCell ref="S124:AT124"/>
    <mergeCell ref="S125:AT125"/>
    <mergeCell ref="S126:AT126"/>
    <mergeCell ref="B122:R122"/>
    <mergeCell ref="S122:AT122"/>
    <mergeCell ref="B123:R123"/>
    <mergeCell ref="S123:AT123"/>
    <mergeCell ref="B124:R128"/>
    <mergeCell ref="S128:AT128"/>
    <mergeCell ref="A120:AS120"/>
    <mergeCell ref="BN116:BY116"/>
    <mergeCell ref="A117:AS117"/>
    <mergeCell ref="B118:M118"/>
    <mergeCell ref="N118:Y118"/>
    <mergeCell ref="Z118:AT118"/>
    <mergeCell ref="AV116:BA116"/>
    <mergeCell ref="BB116:BG116"/>
    <mergeCell ref="BH116:BM116"/>
    <mergeCell ref="B119:M119"/>
    <mergeCell ref="N119:Y119"/>
    <mergeCell ref="Z119:AT119"/>
    <mergeCell ref="AJ115:AO115"/>
    <mergeCell ref="AP115:AU115"/>
    <mergeCell ref="AV115:BA115"/>
    <mergeCell ref="BB115:BG115"/>
    <mergeCell ref="BH115:BM115"/>
    <mergeCell ref="B116:K116"/>
    <mergeCell ref="L116:W116"/>
    <mergeCell ref="X116:AI116"/>
    <mergeCell ref="AJ116:AO116"/>
    <mergeCell ref="AP116:AU116"/>
    <mergeCell ref="B113:K113"/>
    <mergeCell ref="L113:W113"/>
    <mergeCell ref="X113:AI113"/>
    <mergeCell ref="AJ113:AO113"/>
    <mergeCell ref="BN113:BY113"/>
    <mergeCell ref="B114:K115"/>
    <mergeCell ref="L114:W115"/>
    <mergeCell ref="X114:AI115"/>
    <mergeCell ref="AJ114:BM114"/>
    <mergeCell ref="BN114:BY115"/>
    <mergeCell ref="AP112:AU112"/>
    <mergeCell ref="AV112:BA112"/>
    <mergeCell ref="BB112:BG112"/>
    <mergeCell ref="BH112:BM112"/>
    <mergeCell ref="AP113:AU113"/>
    <mergeCell ref="AV113:BA113"/>
    <mergeCell ref="BB113:BG113"/>
    <mergeCell ref="BH113:BM113"/>
    <mergeCell ref="B111:K112"/>
    <mergeCell ref="L111:W112"/>
    <mergeCell ref="X111:AI112"/>
    <mergeCell ref="AJ111:BM111"/>
    <mergeCell ref="BC108:BH108"/>
    <mergeCell ref="BI108:BT108"/>
    <mergeCell ref="AQ108:AV108"/>
    <mergeCell ref="AW108:BB108"/>
    <mergeCell ref="BN111:BY112"/>
    <mergeCell ref="AJ112:AO112"/>
    <mergeCell ref="BU108:CF108"/>
    <mergeCell ref="A109:AS109"/>
    <mergeCell ref="BC107:BH107"/>
    <mergeCell ref="BI107:BT107"/>
    <mergeCell ref="BU107:CF107"/>
    <mergeCell ref="B108:M108"/>
    <mergeCell ref="N108:R108"/>
    <mergeCell ref="S108:AD108"/>
    <mergeCell ref="AE108:AJ108"/>
    <mergeCell ref="AK108:AP108"/>
    <mergeCell ref="BI106:BT106"/>
    <mergeCell ref="BU106:CF106"/>
    <mergeCell ref="B107:M107"/>
    <mergeCell ref="N107:R107"/>
    <mergeCell ref="S107:AD107"/>
    <mergeCell ref="AE107:AJ107"/>
    <mergeCell ref="AK107:AP107"/>
    <mergeCell ref="AQ107:AV107"/>
    <mergeCell ref="AW107:BB107"/>
    <mergeCell ref="BI105:BT105"/>
    <mergeCell ref="BU105:CF105"/>
    <mergeCell ref="B106:M106"/>
    <mergeCell ref="N106:R106"/>
    <mergeCell ref="S106:AD106"/>
    <mergeCell ref="AE106:AJ106"/>
    <mergeCell ref="AK106:AP106"/>
    <mergeCell ref="AQ106:AV106"/>
    <mergeCell ref="AW106:BB106"/>
    <mergeCell ref="BC106:BH106"/>
    <mergeCell ref="BI104:BT104"/>
    <mergeCell ref="BU104:CF104"/>
    <mergeCell ref="B105:M105"/>
    <mergeCell ref="N105:R105"/>
    <mergeCell ref="S105:AD105"/>
    <mergeCell ref="AE105:AJ105"/>
    <mergeCell ref="AK105:AP105"/>
    <mergeCell ref="AQ105:AV105"/>
    <mergeCell ref="AW105:BB105"/>
    <mergeCell ref="BC105:BH105"/>
    <mergeCell ref="BI103:BT103"/>
    <mergeCell ref="BU103:CF103"/>
    <mergeCell ref="B104:M104"/>
    <mergeCell ref="N104:R104"/>
    <mergeCell ref="S104:AD104"/>
    <mergeCell ref="AE104:AJ104"/>
    <mergeCell ref="AK104:AP104"/>
    <mergeCell ref="AQ104:AV104"/>
    <mergeCell ref="AW104:BB104"/>
    <mergeCell ref="BC104:BH104"/>
    <mergeCell ref="BU101:CF102"/>
    <mergeCell ref="AE102:AJ102"/>
    <mergeCell ref="AK102:AP102"/>
    <mergeCell ref="AQ102:AV102"/>
    <mergeCell ref="AW102:BB102"/>
    <mergeCell ref="BC102:BH102"/>
    <mergeCell ref="A100:BA100"/>
    <mergeCell ref="AP97:AU97"/>
    <mergeCell ref="AV97:BA97"/>
    <mergeCell ref="BB97:BG97"/>
    <mergeCell ref="BH97:BM97"/>
    <mergeCell ref="AE103:AJ103"/>
    <mergeCell ref="AK103:AP103"/>
    <mergeCell ref="AQ103:AV103"/>
    <mergeCell ref="AW103:BB103"/>
    <mergeCell ref="BC103:BH103"/>
    <mergeCell ref="AD96:AI96"/>
    <mergeCell ref="AJ96:AO96"/>
    <mergeCell ref="AP96:AU96"/>
    <mergeCell ref="X96:AC96"/>
    <mergeCell ref="BH96:BM96"/>
    <mergeCell ref="BI102:BT102"/>
    <mergeCell ref="AE101:BT101"/>
    <mergeCell ref="BN97:BS97"/>
    <mergeCell ref="BT97:BY97"/>
    <mergeCell ref="A98:AS98"/>
    <mergeCell ref="Z81:AT81"/>
    <mergeCell ref="A78:AS78"/>
    <mergeCell ref="B79:M79"/>
    <mergeCell ref="N79:Y79"/>
    <mergeCell ref="Z79:AT79"/>
    <mergeCell ref="N97:W97"/>
    <mergeCell ref="X97:AC97"/>
    <mergeCell ref="B97:M97"/>
    <mergeCell ref="B95:M96"/>
    <mergeCell ref="N95:W96"/>
    <mergeCell ref="N67:AT67"/>
    <mergeCell ref="B80:M80"/>
    <mergeCell ref="N80:Y80"/>
    <mergeCell ref="Z80:AT80"/>
    <mergeCell ref="B73:M73"/>
    <mergeCell ref="N73:AT73"/>
    <mergeCell ref="B74:M74"/>
    <mergeCell ref="N74:AT74"/>
    <mergeCell ref="BN42:BY42"/>
    <mergeCell ref="B43:K43"/>
    <mergeCell ref="L43:W43"/>
    <mergeCell ref="X43:AI43"/>
    <mergeCell ref="AJ43:AO43"/>
    <mergeCell ref="AP43:AU43"/>
    <mergeCell ref="AV43:BA43"/>
    <mergeCell ref="BB43:BG43"/>
    <mergeCell ref="BH43:BM43"/>
    <mergeCell ref="BN43:BY43"/>
    <mergeCell ref="AP42:AU42"/>
    <mergeCell ref="AV42:BA42"/>
    <mergeCell ref="BB42:BG42"/>
    <mergeCell ref="BH42:BM42"/>
    <mergeCell ref="B42:K42"/>
    <mergeCell ref="L42:W42"/>
    <mergeCell ref="X42:AI42"/>
    <mergeCell ref="AJ42:AO42"/>
    <mergeCell ref="BH39:BM39"/>
    <mergeCell ref="X39:AI39"/>
    <mergeCell ref="BN40:BY41"/>
    <mergeCell ref="AJ41:AO41"/>
    <mergeCell ref="AP41:AU41"/>
    <mergeCell ref="AV41:BA41"/>
    <mergeCell ref="BB41:BG41"/>
    <mergeCell ref="BH41:BM41"/>
    <mergeCell ref="BB38:BG38"/>
    <mergeCell ref="BH38:BM38"/>
    <mergeCell ref="AP39:AU39"/>
    <mergeCell ref="AJ39:AO39"/>
    <mergeCell ref="B40:K41"/>
    <mergeCell ref="L40:W41"/>
    <mergeCell ref="X40:AI41"/>
    <mergeCell ref="AJ40:BM40"/>
    <mergeCell ref="AV39:BA39"/>
    <mergeCell ref="BB39:BG39"/>
    <mergeCell ref="BI30:BT30"/>
    <mergeCell ref="BU30:CF30"/>
    <mergeCell ref="B31:M31"/>
    <mergeCell ref="N31:R31"/>
    <mergeCell ref="S31:AD31"/>
    <mergeCell ref="BU31:CF31"/>
    <mergeCell ref="AE31:AJ31"/>
    <mergeCell ref="AK31:AP31"/>
    <mergeCell ref="AQ31:AV31"/>
    <mergeCell ref="AW31:BB31"/>
    <mergeCell ref="BI29:BT29"/>
    <mergeCell ref="BU29:CF29"/>
    <mergeCell ref="B30:M30"/>
    <mergeCell ref="N30:R30"/>
    <mergeCell ref="S30:AD30"/>
    <mergeCell ref="AE30:AJ30"/>
    <mergeCell ref="AK30:AP30"/>
    <mergeCell ref="AQ30:AV30"/>
    <mergeCell ref="AW30:BB30"/>
    <mergeCell ref="BC30:BH30"/>
    <mergeCell ref="BI28:BT28"/>
    <mergeCell ref="BU28:CF28"/>
    <mergeCell ref="B29:M29"/>
    <mergeCell ref="N29:R29"/>
    <mergeCell ref="S29:AD29"/>
    <mergeCell ref="AE29:AJ29"/>
    <mergeCell ref="AK29:AP29"/>
    <mergeCell ref="AQ29:AV29"/>
    <mergeCell ref="AW29:BB29"/>
    <mergeCell ref="BC29:BH29"/>
    <mergeCell ref="BI27:BT27"/>
    <mergeCell ref="BU27:CF27"/>
    <mergeCell ref="B28:M28"/>
    <mergeCell ref="N28:R28"/>
    <mergeCell ref="S28:AD28"/>
    <mergeCell ref="AE28:AJ28"/>
    <mergeCell ref="AK28:AP28"/>
    <mergeCell ref="AQ28:AV28"/>
    <mergeCell ref="AW28:BB28"/>
    <mergeCell ref="BC28:BH28"/>
    <mergeCell ref="BC26:BH26"/>
    <mergeCell ref="BI26:BT26"/>
    <mergeCell ref="B27:M27"/>
    <mergeCell ref="N27:R27"/>
    <mergeCell ref="S27:AD27"/>
    <mergeCell ref="AE27:AJ27"/>
    <mergeCell ref="AK27:AP27"/>
    <mergeCell ref="AQ27:AV27"/>
    <mergeCell ref="AW27:BB27"/>
    <mergeCell ref="BC27:BH27"/>
    <mergeCell ref="A21:AS21"/>
    <mergeCell ref="A23:BA23"/>
    <mergeCell ref="B25:M26"/>
    <mergeCell ref="N25:R26"/>
    <mergeCell ref="S25:AD26"/>
    <mergeCell ref="AE25:BT25"/>
    <mergeCell ref="AE26:AJ26"/>
    <mergeCell ref="AK26:AP26"/>
    <mergeCell ref="AQ26:AV26"/>
    <mergeCell ref="AW26:BB26"/>
    <mergeCell ref="BB20:BG20"/>
    <mergeCell ref="BH20:BM20"/>
    <mergeCell ref="BN20:BS20"/>
    <mergeCell ref="BT20:BY20"/>
    <mergeCell ref="BH19:BM19"/>
    <mergeCell ref="BN19:BS19"/>
    <mergeCell ref="BT19:BY19"/>
    <mergeCell ref="BB19:BG19"/>
    <mergeCell ref="AJ19:AO19"/>
    <mergeCell ref="AP19:AU19"/>
    <mergeCell ref="AV19:BA19"/>
    <mergeCell ref="B20:M20"/>
    <mergeCell ref="N20:W20"/>
    <mergeCell ref="X20:AC20"/>
    <mergeCell ref="AD20:AI20"/>
    <mergeCell ref="AJ20:AO20"/>
    <mergeCell ref="AP20:AU20"/>
    <mergeCell ref="B103:M103"/>
    <mergeCell ref="N103:R103"/>
    <mergeCell ref="S103:AD103"/>
    <mergeCell ref="B101:M102"/>
    <mergeCell ref="N101:R102"/>
    <mergeCell ref="S101:AD102"/>
    <mergeCell ref="AD97:AI97"/>
    <mergeCell ref="AJ97:AO97"/>
    <mergeCell ref="A94:BX94"/>
    <mergeCell ref="BB95:BY95"/>
    <mergeCell ref="B92:BA92"/>
    <mergeCell ref="BN96:BS96"/>
    <mergeCell ref="BT96:BY96"/>
    <mergeCell ref="AV96:BA96"/>
    <mergeCell ref="BB96:BG96"/>
    <mergeCell ref="X95:BA95"/>
    <mergeCell ref="B85:Z85"/>
    <mergeCell ref="AA85:AT85"/>
    <mergeCell ref="A86:AS86"/>
    <mergeCell ref="Z82:AT82"/>
    <mergeCell ref="B83:M83"/>
    <mergeCell ref="N83:Y83"/>
    <mergeCell ref="Z83:AT83"/>
    <mergeCell ref="N76:AT76"/>
    <mergeCell ref="B75:M76"/>
    <mergeCell ref="B45:M45"/>
    <mergeCell ref="N45:Y45"/>
    <mergeCell ref="Z46:AT46"/>
    <mergeCell ref="B46:M46"/>
    <mergeCell ref="N46:Y46"/>
    <mergeCell ref="S60:AT60"/>
    <mergeCell ref="B56:R56"/>
    <mergeCell ref="B60:R61"/>
    <mergeCell ref="BU34:CF34"/>
    <mergeCell ref="BU33:CF33"/>
    <mergeCell ref="B34:M34"/>
    <mergeCell ref="A47:AS47"/>
    <mergeCell ref="A44:AS44"/>
    <mergeCell ref="B37:K38"/>
    <mergeCell ref="L37:W38"/>
    <mergeCell ref="BN39:BY39"/>
    <mergeCell ref="BN37:BY38"/>
    <mergeCell ref="AJ38:AO38"/>
    <mergeCell ref="B39:K39"/>
    <mergeCell ref="A35:AS35"/>
    <mergeCell ref="N81:Y81"/>
    <mergeCell ref="B82:M82"/>
    <mergeCell ref="N82:Y82"/>
    <mergeCell ref="B68:M68"/>
    <mergeCell ref="B69:M69"/>
    <mergeCell ref="L39:W39"/>
    <mergeCell ref="S56:AT56"/>
    <mergeCell ref="S57:AT57"/>
    <mergeCell ref="Z45:AT45"/>
    <mergeCell ref="N34:R34"/>
    <mergeCell ref="S34:AD34"/>
    <mergeCell ref="AE34:AJ34"/>
    <mergeCell ref="AK34:AP34"/>
    <mergeCell ref="AQ34:AV34"/>
    <mergeCell ref="X37:AI38"/>
    <mergeCell ref="AJ37:BM37"/>
    <mergeCell ref="AP38:AU38"/>
    <mergeCell ref="AV38:BA38"/>
    <mergeCell ref="AW34:BB34"/>
    <mergeCell ref="BC34:BH34"/>
    <mergeCell ref="BI34:BT34"/>
    <mergeCell ref="BU32:CF32"/>
    <mergeCell ref="B33:M33"/>
    <mergeCell ref="N33:R33"/>
    <mergeCell ref="S33:AD33"/>
    <mergeCell ref="AE33:AJ33"/>
    <mergeCell ref="AK33:AP33"/>
    <mergeCell ref="AQ33:AV33"/>
    <mergeCell ref="AW33:BB33"/>
    <mergeCell ref="BC33:BH33"/>
    <mergeCell ref="BI33:BT33"/>
    <mergeCell ref="BC32:BH32"/>
    <mergeCell ref="B32:M32"/>
    <mergeCell ref="N32:R32"/>
    <mergeCell ref="S32:AD32"/>
    <mergeCell ref="AE32:AJ32"/>
    <mergeCell ref="BI32:BT32"/>
    <mergeCell ref="AQ32:AV32"/>
    <mergeCell ref="A13:AS13"/>
    <mergeCell ref="A15:AS15"/>
    <mergeCell ref="B16:BA16"/>
    <mergeCell ref="A17:BX17"/>
    <mergeCell ref="AV20:BA20"/>
    <mergeCell ref="B18:M19"/>
    <mergeCell ref="X18:BA18"/>
    <mergeCell ref="BB18:BY18"/>
    <mergeCell ref="X19:AC19"/>
    <mergeCell ref="AD19:AI19"/>
    <mergeCell ref="N18:W19"/>
    <mergeCell ref="A7:CE7"/>
    <mergeCell ref="A8:CE8"/>
    <mergeCell ref="A9:CE9"/>
    <mergeCell ref="B49:R49"/>
    <mergeCell ref="S49:AT49"/>
    <mergeCell ref="AW32:BB32"/>
    <mergeCell ref="A10:CE10"/>
    <mergeCell ref="A11:CE11"/>
    <mergeCell ref="BU25:CF26"/>
    <mergeCell ref="B50:R50"/>
    <mergeCell ref="S50:AT50"/>
    <mergeCell ref="BC31:BH31"/>
    <mergeCell ref="BI31:BT31"/>
    <mergeCell ref="AK32:AP32"/>
    <mergeCell ref="B51:R55"/>
    <mergeCell ref="S51:AT51"/>
    <mergeCell ref="S52:AT52"/>
    <mergeCell ref="S53:AT53"/>
    <mergeCell ref="S54:AT54"/>
    <mergeCell ref="S55:AT55"/>
    <mergeCell ref="S59:AT59"/>
    <mergeCell ref="B57:R58"/>
    <mergeCell ref="S61:AT61"/>
    <mergeCell ref="B62:R62"/>
    <mergeCell ref="S62:AT62"/>
    <mergeCell ref="S58:AT58"/>
    <mergeCell ref="B59:R59"/>
    <mergeCell ref="N68:AT68"/>
    <mergeCell ref="N69:AT69"/>
    <mergeCell ref="B70:M70"/>
    <mergeCell ref="B72:M72"/>
    <mergeCell ref="N72:AT72"/>
    <mergeCell ref="A63:AS63"/>
    <mergeCell ref="B64:M64"/>
    <mergeCell ref="N64:AT64"/>
    <mergeCell ref="B67:M67"/>
    <mergeCell ref="A90:AS90"/>
    <mergeCell ref="A88:AS88"/>
    <mergeCell ref="A66:AS66"/>
    <mergeCell ref="N70:AT70"/>
    <mergeCell ref="B65:M65"/>
    <mergeCell ref="N65:AT65"/>
    <mergeCell ref="B77:M77"/>
    <mergeCell ref="N77:AT77"/>
    <mergeCell ref="A71:AS71"/>
    <mergeCell ref="N75:AT75"/>
    <mergeCell ref="B81:M81"/>
    <mergeCell ref="A84:AS84"/>
    <mergeCell ref="A136:AS136"/>
    <mergeCell ref="B138:M138"/>
    <mergeCell ref="N138:AT138"/>
    <mergeCell ref="A139:AS139"/>
    <mergeCell ref="S132:AT132"/>
    <mergeCell ref="B133:R134"/>
    <mergeCell ref="S133:AT133"/>
    <mergeCell ref="S134:AT134"/>
    <mergeCell ref="N145:AT145"/>
    <mergeCell ref="N146:AT146"/>
    <mergeCell ref="B141:M141"/>
    <mergeCell ref="N141:AT141"/>
    <mergeCell ref="A144:AS144"/>
    <mergeCell ref="B145:M145"/>
    <mergeCell ref="N150:AT150"/>
    <mergeCell ref="B152:M152"/>
    <mergeCell ref="N152:Y152"/>
    <mergeCell ref="Z152:AT152"/>
    <mergeCell ref="B153:M153"/>
    <mergeCell ref="N153:Y153"/>
    <mergeCell ref="Z153:AT153"/>
    <mergeCell ref="B154:M154"/>
    <mergeCell ref="N154:Y154"/>
    <mergeCell ref="Z154:AT154"/>
    <mergeCell ref="B155:M155"/>
    <mergeCell ref="N155:Y155"/>
    <mergeCell ref="Z155:AT155"/>
    <mergeCell ref="B156:M156"/>
    <mergeCell ref="N156:Y156"/>
    <mergeCell ref="Z156:AT156"/>
    <mergeCell ref="A157:AS157"/>
    <mergeCell ref="B158:Z158"/>
    <mergeCell ref="AA158:AT158"/>
    <mergeCell ref="B167:F167"/>
    <mergeCell ref="G167:AB167"/>
    <mergeCell ref="B168:F168"/>
    <mergeCell ref="G168:AB168"/>
    <mergeCell ref="B163:F163"/>
    <mergeCell ref="G163:AB163"/>
    <mergeCell ref="B164:F164"/>
    <mergeCell ref="G164:AB164"/>
    <mergeCell ref="B166:F166"/>
    <mergeCell ref="G166:AB16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3" r:id="rId1"/>
  <rowBreaks count="13" manualBreakCount="13">
    <brk id="22" max="255" man="1"/>
    <brk id="35" max="83" man="1"/>
    <brk id="46" max="255" man="1"/>
    <brk id="58" max="255" man="1"/>
    <brk id="62" max="255" man="1"/>
    <brk id="77" max="255" man="1"/>
    <brk id="87" max="255" man="1"/>
    <brk id="105" max="83" man="1"/>
    <brk id="116" max="255" man="1"/>
    <brk id="129" max="255" man="1"/>
    <brk id="138" max="255" man="1"/>
    <brk id="143" max="255" man="1"/>
    <brk id="1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68"/>
  <sheetViews>
    <sheetView tabSelected="1" view="pageBreakPreview" zoomScale="60" zoomScaleNormal="70" zoomScalePageLayoutView="0" workbookViewId="0" topLeftCell="A79">
      <selection activeCell="CE18" sqref="CE18"/>
    </sheetView>
  </sheetViews>
  <sheetFormatPr defaultColWidth="2.75390625" defaultRowHeight="12.75"/>
  <sheetData>
    <row r="1" spans="1:90" ht="15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212" t="s">
        <v>249</v>
      </c>
      <c r="CF1" s="213"/>
      <c r="CG1" s="213"/>
      <c r="CH1" s="213"/>
      <c r="CI1" s="213"/>
      <c r="CJ1" s="213"/>
      <c r="CK1" s="213"/>
      <c r="CL1" s="213"/>
    </row>
    <row r="2" spans="1:90" ht="20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9"/>
      <c r="BJ2" s="59"/>
      <c r="BK2" s="59"/>
      <c r="BL2" s="59"/>
      <c r="BM2" s="212" t="s">
        <v>257</v>
      </c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</row>
    <row r="3" spans="1:90" ht="35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213" t="s">
        <v>251</v>
      </c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</row>
    <row r="4" spans="1:90" ht="12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</row>
    <row r="5" spans="1:90" ht="20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9"/>
      <c r="BJ5" s="59"/>
      <c r="BK5" s="59"/>
      <c r="BL5" s="59"/>
      <c r="BM5" s="215" t="s">
        <v>252</v>
      </c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</row>
    <row r="6" spans="1:83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</row>
    <row r="7" spans="1:83" ht="19.5" customHeight="1">
      <c r="A7" s="148" t="s">
        <v>0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</row>
    <row r="8" spans="1:83" ht="19.5" customHeight="1">
      <c r="A8" s="148" t="s">
        <v>155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</row>
    <row r="9" spans="1:83" ht="44.25" customHeight="1">
      <c r="A9" s="148" t="s">
        <v>248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</row>
    <row r="10" spans="1:83" ht="19.5" customHeight="1">
      <c r="A10" s="148" t="s">
        <v>1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</row>
    <row r="11" spans="1:83" ht="19.5" customHeight="1">
      <c r="A11" s="148" t="s">
        <v>247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</row>
    <row r="12" ht="12.75" customHeight="1"/>
    <row r="13" spans="1:45" s="54" customFormat="1" ht="18.75" customHeight="1">
      <c r="A13" s="119" t="s">
        <v>2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</row>
    <row r="14" s="49" customFormat="1" ht="12.75"/>
    <row r="15" spans="1:45" s="49" customFormat="1" ht="18.75" customHeight="1">
      <c r="A15" s="117" t="s">
        <v>3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</row>
    <row r="16" spans="1:53" s="49" customFormat="1" ht="37.5" customHeight="1">
      <c r="A16" s="50"/>
      <c r="B16" s="153" t="s">
        <v>220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</row>
    <row r="17" spans="1:76" s="49" customFormat="1" ht="18.75" customHeight="1">
      <c r="A17" s="154" t="s">
        <v>5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</row>
    <row r="18" spans="2:77" s="49" customFormat="1" ht="84" customHeight="1">
      <c r="B18" s="142" t="s">
        <v>6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4"/>
      <c r="N18" s="142" t="s">
        <v>7</v>
      </c>
      <c r="O18" s="143"/>
      <c r="P18" s="143"/>
      <c r="Q18" s="143"/>
      <c r="R18" s="143"/>
      <c r="S18" s="143"/>
      <c r="T18" s="143"/>
      <c r="U18" s="143"/>
      <c r="V18" s="143"/>
      <c r="W18" s="144"/>
      <c r="X18" s="173" t="s">
        <v>8</v>
      </c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5"/>
      <c r="BB18" s="173" t="s">
        <v>9</v>
      </c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5"/>
    </row>
    <row r="19" spans="2:77" s="49" customFormat="1" ht="84" customHeight="1"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7"/>
      <c r="N19" s="145"/>
      <c r="O19" s="146"/>
      <c r="P19" s="146"/>
      <c r="Q19" s="146"/>
      <c r="R19" s="146"/>
      <c r="S19" s="146"/>
      <c r="T19" s="146"/>
      <c r="U19" s="146"/>
      <c r="V19" s="146"/>
      <c r="W19" s="147"/>
      <c r="X19" s="173" t="s">
        <v>10</v>
      </c>
      <c r="Y19" s="174"/>
      <c r="Z19" s="174"/>
      <c r="AA19" s="174"/>
      <c r="AB19" s="174"/>
      <c r="AC19" s="175"/>
      <c r="AD19" s="173" t="s">
        <v>11</v>
      </c>
      <c r="AE19" s="174"/>
      <c r="AF19" s="174"/>
      <c r="AG19" s="174"/>
      <c r="AH19" s="174"/>
      <c r="AI19" s="175"/>
      <c r="AJ19" s="173" t="s">
        <v>12</v>
      </c>
      <c r="AK19" s="174"/>
      <c r="AL19" s="174"/>
      <c r="AM19" s="174"/>
      <c r="AN19" s="174"/>
      <c r="AO19" s="175"/>
      <c r="AP19" s="173" t="s">
        <v>13</v>
      </c>
      <c r="AQ19" s="174"/>
      <c r="AR19" s="174"/>
      <c r="AS19" s="174"/>
      <c r="AT19" s="174"/>
      <c r="AU19" s="175"/>
      <c r="AV19" s="173" t="s">
        <v>14</v>
      </c>
      <c r="AW19" s="174"/>
      <c r="AX19" s="174"/>
      <c r="AY19" s="174"/>
      <c r="AZ19" s="174"/>
      <c r="BA19" s="175"/>
      <c r="BB19" s="173" t="s">
        <v>11</v>
      </c>
      <c r="BC19" s="174"/>
      <c r="BD19" s="174"/>
      <c r="BE19" s="174"/>
      <c r="BF19" s="174"/>
      <c r="BG19" s="175"/>
      <c r="BH19" s="173" t="s">
        <v>12</v>
      </c>
      <c r="BI19" s="174"/>
      <c r="BJ19" s="174"/>
      <c r="BK19" s="174"/>
      <c r="BL19" s="174"/>
      <c r="BM19" s="175"/>
      <c r="BN19" s="173" t="s">
        <v>13</v>
      </c>
      <c r="BO19" s="174"/>
      <c r="BP19" s="174"/>
      <c r="BQ19" s="174"/>
      <c r="BR19" s="174"/>
      <c r="BS19" s="175"/>
      <c r="BT19" s="173" t="s">
        <v>14</v>
      </c>
      <c r="BU19" s="174"/>
      <c r="BV19" s="174"/>
      <c r="BW19" s="174"/>
      <c r="BX19" s="174"/>
      <c r="BY19" s="175"/>
    </row>
    <row r="20" spans="2:77" s="49" customFormat="1" ht="37.5" customHeight="1">
      <c r="B20" s="159" t="s">
        <v>15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1"/>
      <c r="N20" s="159" t="s">
        <v>16</v>
      </c>
      <c r="O20" s="160"/>
      <c r="P20" s="160"/>
      <c r="Q20" s="160"/>
      <c r="R20" s="160"/>
      <c r="S20" s="160"/>
      <c r="T20" s="160"/>
      <c r="U20" s="160"/>
      <c r="V20" s="160"/>
      <c r="W20" s="161"/>
      <c r="X20" s="156">
        <v>881</v>
      </c>
      <c r="Y20" s="157"/>
      <c r="Z20" s="157"/>
      <c r="AA20" s="157"/>
      <c r="AB20" s="157"/>
      <c r="AC20" s="158"/>
      <c r="AD20" s="195">
        <v>909</v>
      </c>
      <c r="AE20" s="196"/>
      <c r="AF20" s="196"/>
      <c r="AG20" s="196"/>
      <c r="AH20" s="196"/>
      <c r="AI20" s="197"/>
      <c r="AJ20" s="156">
        <v>0</v>
      </c>
      <c r="AK20" s="157"/>
      <c r="AL20" s="157"/>
      <c r="AM20" s="157"/>
      <c r="AN20" s="157"/>
      <c r="AO20" s="158"/>
      <c r="AP20" s="156">
        <v>0</v>
      </c>
      <c r="AQ20" s="157"/>
      <c r="AR20" s="157"/>
      <c r="AS20" s="157"/>
      <c r="AT20" s="157"/>
      <c r="AU20" s="158"/>
      <c r="AV20" s="156">
        <v>0</v>
      </c>
      <c r="AW20" s="157"/>
      <c r="AX20" s="157"/>
      <c r="AY20" s="157"/>
      <c r="AZ20" s="157"/>
      <c r="BA20" s="158"/>
      <c r="BB20" s="156">
        <v>0</v>
      </c>
      <c r="BC20" s="157"/>
      <c r="BD20" s="157"/>
      <c r="BE20" s="157"/>
      <c r="BF20" s="157"/>
      <c r="BG20" s="158"/>
      <c r="BH20" s="156">
        <v>0</v>
      </c>
      <c r="BI20" s="157"/>
      <c r="BJ20" s="157"/>
      <c r="BK20" s="157"/>
      <c r="BL20" s="157"/>
      <c r="BM20" s="158"/>
      <c r="BN20" s="156">
        <v>0</v>
      </c>
      <c r="BO20" s="157"/>
      <c r="BP20" s="157"/>
      <c r="BQ20" s="157"/>
      <c r="BR20" s="157"/>
      <c r="BS20" s="158"/>
      <c r="BT20" s="198">
        <v>0</v>
      </c>
      <c r="BU20" s="199"/>
      <c r="BV20" s="199"/>
      <c r="BW20" s="199"/>
      <c r="BX20" s="199"/>
      <c r="BY20" s="200"/>
    </row>
    <row r="21" spans="1:45" s="49" customFormat="1" ht="18.75">
      <c r="A21" s="117" t="s">
        <v>17</v>
      </c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</row>
    <row r="22" s="49" customFormat="1" ht="12.75"/>
    <row r="23" spans="1:53" s="49" customFormat="1" ht="55.5" customHeight="1">
      <c r="A23" s="117" t="s">
        <v>221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</row>
    <row r="24" s="49" customFormat="1" ht="12.75"/>
    <row r="25" spans="2:84" s="49" customFormat="1" ht="37.5" customHeight="1">
      <c r="B25" s="142" t="s">
        <v>18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4"/>
      <c r="N25" s="142" t="s">
        <v>19</v>
      </c>
      <c r="O25" s="143"/>
      <c r="P25" s="143"/>
      <c r="Q25" s="143"/>
      <c r="R25" s="144"/>
      <c r="S25" s="142" t="s">
        <v>20</v>
      </c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4"/>
      <c r="AE25" s="173" t="s">
        <v>21</v>
      </c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5"/>
      <c r="BU25" s="142" t="s">
        <v>22</v>
      </c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4"/>
    </row>
    <row r="26" spans="2:84" s="49" customFormat="1" ht="56.25" customHeight="1">
      <c r="B26" s="145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7"/>
      <c r="S26" s="145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7"/>
      <c r="AE26" s="173" t="s">
        <v>10</v>
      </c>
      <c r="AF26" s="174"/>
      <c r="AG26" s="174"/>
      <c r="AH26" s="174"/>
      <c r="AI26" s="174"/>
      <c r="AJ26" s="175"/>
      <c r="AK26" s="173" t="s">
        <v>11</v>
      </c>
      <c r="AL26" s="174"/>
      <c r="AM26" s="174"/>
      <c r="AN26" s="174"/>
      <c r="AO26" s="174"/>
      <c r="AP26" s="175"/>
      <c r="AQ26" s="173" t="s">
        <v>12</v>
      </c>
      <c r="AR26" s="174"/>
      <c r="AS26" s="174"/>
      <c r="AT26" s="174"/>
      <c r="AU26" s="174"/>
      <c r="AV26" s="175"/>
      <c r="AW26" s="173" t="s">
        <v>13</v>
      </c>
      <c r="AX26" s="174"/>
      <c r="AY26" s="174"/>
      <c r="AZ26" s="174"/>
      <c r="BA26" s="174"/>
      <c r="BB26" s="175"/>
      <c r="BC26" s="173" t="s">
        <v>14</v>
      </c>
      <c r="BD26" s="174"/>
      <c r="BE26" s="174"/>
      <c r="BF26" s="174"/>
      <c r="BG26" s="174"/>
      <c r="BH26" s="175"/>
      <c r="BI26" s="173" t="s">
        <v>23</v>
      </c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5"/>
      <c r="BU26" s="145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7"/>
    </row>
    <row r="27" spans="2:84" s="49" customFormat="1" ht="170.25" customHeight="1">
      <c r="B27" s="159" t="s">
        <v>65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1"/>
      <c r="N27" s="159" t="s">
        <v>24</v>
      </c>
      <c r="O27" s="160"/>
      <c r="P27" s="160"/>
      <c r="Q27" s="160"/>
      <c r="R27" s="161"/>
      <c r="S27" s="172" t="s">
        <v>66</v>
      </c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4"/>
      <c r="AE27" s="168">
        <v>100</v>
      </c>
      <c r="AF27" s="169"/>
      <c r="AG27" s="169"/>
      <c r="AH27" s="169"/>
      <c r="AI27" s="169"/>
      <c r="AJ27" s="170"/>
      <c r="AK27" s="168">
        <v>100</v>
      </c>
      <c r="AL27" s="169"/>
      <c r="AM27" s="169"/>
      <c r="AN27" s="169"/>
      <c r="AO27" s="169"/>
      <c r="AP27" s="170"/>
      <c r="AQ27" s="130">
        <v>0</v>
      </c>
      <c r="AR27" s="131"/>
      <c r="AS27" s="131"/>
      <c r="AT27" s="131"/>
      <c r="AU27" s="131"/>
      <c r="AV27" s="132"/>
      <c r="AW27" s="130">
        <v>0</v>
      </c>
      <c r="AX27" s="131"/>
      <c r="AY27" s="131"/>
      <c r="AZ27" s="131"/>
      <c r="BA27" s="131"/>
      <c r="BB27" s="132"/>
      <c r="BC27" s="130">
        <v>0</v>
      </c>
      <c r="BD27" s="131"/>
      <c r="BE27" s="131"/>
      <c r="BF27" s="131"/>
      <c r="BG27" s="131"/>
      <c r="BH27" s="132"/>
      <c r="BI27" s="133" t="s">
        <v>159</v>
      </c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5"/>
      <c r="BU27" s="159" t="s">
        <v>150</v>
      </c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1"/>
    </row>
    <row r="28" spans="2:84" s="49" customFormat="1" ht="148.5" customHeight="1">
      <c r="B28" s="159" t="s">
        <v>67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1"/>
      <c r="N28" s="159" t="s">
        <v>24</v>
      </c>
      <c r="O28" s="160"/>
      <c r="P28" s="160"/>
      <c r="Q28" s="160"/>
      <c r="R28" s="161"/>
      <c r="S28" s="172" t="s">
        <v>68</v>
      </c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5"/>
      <c r="AE28" s="168">
        <v>93.18</v>
      </c>
      <c r="AF28" s="169"/>
      <c r="AG28" s="169"/>
      <c r="AH28" s="169"/>
      <c r="AI28" s="169"/>
      <c r="AJ28" s="170"/>
      <c r="AK28" s="168">
        <v>93.18</v>
      </c>
      <c r="AL28" s="169"/>
      <c r="AM28" s="169"/>
      <c r="AN28" s="169"/>
      <c r="AO28" s="169"/>
      <c r="AP28" s="170"/>
      <c r="AQ28" s="130">
        <v>0</v>
      </c>
      <c r="AR28" s="131"/>
      <c r="AS28" s="131"/>
      <c r="AT28" s="131"/>
      <c r="AU28" s="131"/>
      <c r="AV28" s="132"/>
      <c r="AW28" s="130">
        <v>0</v>
      </c>
      <c r="AX28" s="131"/>
      <c r="AY28" s="131"/>
      <c r="AZ28" s="131"/>
      <c r="BA28" s="131"/>
      <c r="BB28" s="132"/>
      <c r="BC28" s="130">
        <v>0</v>
      </c>
      <c r="BD28" s="131"/>
      <c r="BE28" s="131"/>
      <c r="BF28" s="131"/>
      <c r="BG28" s="131"/>
      <c r="BH28" s="132"/>
      <c r="BI28" s="133" t="s">
        <v>159</v>
      </c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5"/>
      <c r="BU28" s="159" t="s">
        <v>150</v>
      </c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1"/>
    </row>
    <row r="29" spans="2:84" s="49" customFormat="1" ht="141" customHeight="1">
      <c r="B29" s="159" t="s">
        <v>69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1"/>
      <c r="N29" s="159" t="s">
        <v>70</v>
      </c>
      <c r="O29" s="160"/>
      <c r="P29" s="160"/>
      <c r="Q29" s="160"/>
      <c r="R29" s="161"/>
      <c r="S29" s="172" t="s">
        <v>71</v>
      </c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2"/>
      <c r="AE29" s="168">
        <v>0</v>
      </c>
      <c r="AF29" s="169"/>
      <c r="AG29" s="169"/>
      <c r="AH29" s="169"/>
      <c r="AI29" s="169"/>
      <c r="AJ29" s="170"/>
      <c r="AK29" s="168">
        <v>0</v>
      </c>
      <c r="AL29" s="169"/>
      <c r="AM29" s="169"/>
      <c r="AN29" s="169"/>
      <c r="AO29" s="169"/>
      <c r="AP29" s="170"/>
      <c r="AQ29" s="130">
        <v>0</v>
      </c>
      <c r="AR29" s="131"/>
      <c r="AS29" s="131"/>
      <c r="AT29" s="131"/>
      <c r="AU29" s="131"/>
      <c r="AV29" s="132"/>
      <c r="AW29" s="130">
        <v>0</v>
      </c>
      <c r="AX29" s="131"/>
      <c r="AY29" s="131"/>
      <c r="AZ29" s="131"/>
      <c r="BA29" s="131"/>
      <c r="BB29" s="132"/>
      <c r="BC29" s="130">
        <v>0</v>
      </c>
      <c r="BD29" s="131"/>
      <c r="BE29" s="131"/>
      <c r="BF29" s="131"/>
      <c r="BG29" s="131"/>
      <c r="BH29" s="132"/>
      <c r="BI29" s="133" t="s">
        <v>159</v>
      </c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5"/>
      <c r="BU29" s="159" t="s">
        <v>149</v>
      </c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1"/>
    </row>
    <row r="30" spans="2:84" s="49" customFormat="1" ht="135.75" customHeight="1">
      <c r="B30" s="159" t="s">
        <v>72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1"/>
      <c r="N30" s="159" t="s">
        <v>24</v>
      </c>
      <c r="O30" s="160"/>
      <c r="P30" s="160"/>
      <c r="Q30" s="160"/>
      <c r="R30" s="161"/>
      <c r="S30" s="172" t="s">
        <v>73</v>
      </c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5"/>
      <c r="AE30" s="168">
        <v>99.49</v>
      </c>
      <c r="AF30" s="169"/>
      <c r="AG30" s="169"/>
      <c r="AH30" s="169"/>
      <c r="AI30" s="169"/>
      <c r="AJ30" s="170"/>
      <c r="AK30" s="168">
        <v>99.49</v>
      </c>
      <c r="AL30" s="169"/>
      <c r="AM30" s="169"/>
      <c r="AN30" s="169"/>
      <c r="AO30" s="169"/>
      <c r="AP30" s="170"/>
      <c r="AQ30" s="130">
        <v>0</v>
      </c>
      <c r="AR30" s="131"/>
      <c r="AS30" s="131"/>
      <c r="AT30" s="131"/>
      <c r="AU30" s="131"/>
      <c r="AV30" s="132"/>
      <c r="AW30" s="130">
        <v>0</v>
      </c>
      <c r="AX30" s="131"/>
      <c r="AY30" s="131"/>
      <c r="AZ30" s="131"/>
      <c r="BA30" s="131"/>
      <c r="BB30" s="132"/>
      <c r="BC30" s="130">
        <v>0</v>
      </c>
      <c r="BD30" s="131"/>
      <c r="BE30" s="131"/>
      <c r="BF30" s="131"/>
      <c r="BG30" s="131"/>
      <c r="BH30" s="132"/>
      <c r="BI30" s="133" t="s">
        <v>159</v>
      </c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5"/>
      <c r="BU30" s="159" t="s">
        <v>149</v>
      </c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1"/>
    </row>
    <row r="31" spans="2:84" s="49" customFormat="1" ht="163.5" customHeight="1">
      <c r="B31" s="159" t="s">
        <v>147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1"/>
      <c r="N31" s="159" t="s">
        <v>24</v>
      </c>
      <c r="O31" s="160"/>
      <c r="P31" s="160"/>
      <c r="Q31" s="160"/>
      <c r="R31" s="161"/>
      <c r="S31" s="172" t="s">
        <v>74</v>
      </c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5"/>
      <c r="AE31" s="168">
        <v>0</v>
      </c>
      <c r="AF31" s="169"/>
      <c r="AG31" s="169"/>
      <c r="AH31" s="169"/>
      <c r="AI31" s="169"/>
      <c r="AJ31" s="170"/>
      <c r="AK31" s="168">
        <v>0</v>
      </c>
      <c r="AL31" s="169"/>
      <c r="AM31" s="169"/>
      <c r="AN31" s="169"/>
      <c r="AO31" s="169"/>
      <c r="AP31" s="170"/>
      <c r="AQ31" s="130">
        <v>0</v>
      </c>
      <c r="AR31" s="131"/>
      <c r="AS31" s="131"/>
      <c r="AT31" s="131"/>
      <c r="AU31" s="131"/>
      <c r="AV31" s="132"/>
      <c r="AW31" s="130">
        <v>0</v>
      </c>
      <c r="AX31" s="131"/>
      <c r="AY31" s="131"/>
      <c r="AZ31" s="131"/>
      <c r="BA31" s="131"/>
      <c r="BB31" s="132"/>
      <c r="BC31" s="130">
        <v>0</v>
      </c>
      <c r="BD31" s="131"/>
      <c r="BE31" s="131"/>
      <c r="BF31" s="131"/>
      <c r="BG31" s="131"/>
      <c r="BH31" s="132"/>
      <c r="BI31" s="133" t="s">
        <v>159</v>
      </c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5"/>
      <c r="BU31" s="159" t="s">
        <v>151</v>
      </c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1"/>
    </row>
    <row r="32" spans="2:84" s="49" customFormat="1" ht="141" customHeight="1">
      <c r="B32" s="159" t="s">
        <v>148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1"/>
      <c r="N32" s="159" t="s">
        <v>70</v>
      </c>
      <c r="O32" s="160"/>
      <c r="P32" s="160"/>
      <c r="Q32" s="160"/>
      <c r="R32" s="161"/>
      <c r="S32" s="162" t="s">
        <v>71</v>
      </c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4"/>
      <c r="AE32" s="136">
        <v>0</v>
      </c>
      <c r="AF32" s="137"/>
      <c r="AG32" s="137"/>
      <c r="AH32" s="137"/>
      <c r="AI32" s="137"/>
      <c r="AJ32" s="138"/>
      <c r="AK32" s="136">
        <v>0</v>
      </c>
      <c r="AL32" s="137"/>
      <c r="AM32" s="137"/>
      <c r="AN32" s="137"/>
      <c r="AO32" s="137"/>
      <c r="AP32" s="138"/>
      <c r="AQ32" s="150">
        <v>0</v>
      </c>
      <c r="AR32" s="151"/>
      <c r="AS32" s="151"/>
      <c r="AT32" s="151"/>
      <c r="AU32" s="151"/>
      <c r="AV32" s="152"/>
      <c r="AW32" s="150">
        <v>0</v>
      </c>
      <c r="AX32" s="151"/>
      <c r="AY32" s="151"/>
      <c r="AZ32" s="151"/>
      <c r="BA32" s="151"/>
      <c r="BB32" s="152"/>
      <c r="BC32" s="150">
        <v>0</v>
      </c>
      <c r="BD32" s="151"/>
      <c r="BE32" s="151"/>
      <c r="BF32" s="151"/>
      <c r="BG32" s="151"/>
      <c r="BH32" s="152"/>
      <c r="BI32" s="133" t="s">
        <v>159</v>
      </c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5"/>
      <c r="BU32" s="159" t="s">
        <v>149</v>
      </c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1"/>
    </row>
    <row r="33" spans="2:84" s="49" customFormat="1" ht="167.25" customHeight="1">
      <c r="B33" s="159" t="s">
        <v>75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1"/>
      <c r="N33" s="159" t="s">
        <v>24</v>
      </c>
      <c r="O33" s="160"/>
      <c r="P33" s="160"/>
      <c r="Q33" s="160"/>
      <c r="R33" s="161"/>
      <c r="S33" s="165" t="s">
        <v>222</v>
      </c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  <c r="AE33" s="168">
        <v>100</v>
      </c>
      <c r="AF33" s="169"/>
      <c r="AG33" s="169"/>
      <c r="AH33" s="169"/>
      <c r="AI33" s="169"/>
      <c r="AJ33" s="170"/>
      <c r="AK33" s="168">
        <v>100</v>
      </c>
      <c r="AL33" s="169"/>
      <c r="AM33" s="169"/>
      <c r="AN33" s="169"/>
      <c r="AO33" s="169"/>
      <c r="AP33" s="170"/>
      <c r="AQ33" s="130">
        <v>0</v>
      </c>
      <c r="AR33" s="131"/>
      <c r="AS33" s="131"/>
      <c r="AT33" s="131"/>
      <c r="AU33" s="131"/>
      <c r="AV33" s="132"/>
      <c r="AW33" s="130">
        <v>0</v>
      </c>
      <c r="AX33" s="131"/>
      <c r="AY33" s="131"/>
      <c r="AZ33" s="131"/>
      <c r="BA33" s="131"/>
      <c r="BB33" s="132"/>
      <c r="BC33" s="130">
        <v>0</v>
      </c>
      <c r="BD33" s="131"/>
      <c r="BE33" s="131"/>
      <c r="BF33" s="131"/>
      <c r="BG33" s="131"/>
      <c r="BH33" s="132"/>
      <c r="BI33" s="133" t="s">
        <v>159</v>
      </c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5"/>
      <c r="BU33" s="159" t="s">
        <v>149</v>
      </c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1"/>
    </row>
    <row r="34" spans="2:84" s="49" customFormat="1" ht="147" customHeight="1">
      <c r="B34" s="159" t="s">
        <v>76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1"/>
      <c r="N34" s="159" t="s">
        <v>24</v>
      </c>
      <c r="O34" s="160"/>
      <c r="P34" s="160"/>
      <c r="Q34" s="160"/>
      <c r="R34" s="161"/>
      <c r="S34" s="172" t="s">
        <v>77</v>
      </c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5"/>
      <c r="AE34" s="168">
        <v>65.79</v>
      </c>
      <c r="AF34" s="169"/>
      <c r="AG34" s="169"/>
      <c r="AH34" s="169"/>
      <c r="AI34" s="169"/>
      <c r="AJ34" s="170"/>
      <c r="AK34" s="168">
        <v>65.79</v>
      </c>
      <c r="AL34" s="169"/>
      <c r="AM34" s="169"/>
      <c r="AN34" s="169"/>
      <c r="AO34" s="169"/>
      <c r="AP34" s="170"/>
      <c r="AQ34" s="130">
        <v>0</v>
      </c>
      <c r="AR34" s="131"/>
      <c r="AS34" s="131"/>
      <c r="AT34" s="131"/>
      <c r="AU34" s="131"/>
      <c r="AV34" s="132"/>
      <c r="AW34" s="130">
        <v>0</v>
      </c>
      <c r="AX34" s="131"/>
      <c r="AY34" s="131"/>
      <c r="AZ34" s="131"/>
      <c r="BA34" s="131"/>
      <c r="BB34" s="132"/>
      <c r="BC34" s="130">
        <v>0</v>
      </c>
      <c r="BD34" s="131"/>
      <c r="BE34" s="131"/>
      <c r="BF34" s="131"/>
      <c r="BG34" s="131"/>
      <c r="BH34" s="132"/>
      <c r="BI34" s="133" t="s">
        <v>159</v>
      </c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5"/>
      <c r="BU34" s="159" t="s">
        <v>149</v>
      </c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1"/>
    </row>
    <row r="35" spans="1:45" s="49" customFormat="1" ht="18.75">
      <c r="A35" s="117" t="s">
        <v>25</v>
      </c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</row>
    <row r="36" s="49" customFormat="1" ht="12.75"/>
    <row r="37" spans="2:77" s="49" customFormat="1" ht="46.5" customHeight="1">
      <c r="B37" s="142" t="s">
        <v>26</v>
      </c>
      <c r="C37" s="143"/>
      <c r="D37" s="143"/>
      <c r="E37" s="143"/>
      <c r="F37" s="143"/>
      <c r="G37" s="143"/>
      <c r="H37" s="143"/>
      <c r="I37" s="143"/>
      <c r="J37" s="143"/>
      <c r="K37" s="144"/>
      <c r="L37" s="142" t="s">
        <v>18</v>
      </c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4"/>
      <c r="X37" s="142" t="s">
        <v>19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4"/>
      <c r="AJ37" s="173" t="s">
        <v>27</v>
      </c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5"/>
      <c r="BN37" s="142" t="s">
        <v>28</v>
      </c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4"/>
    </row>
    <row r="38" spans="2:77" s="49" customFormat="1" ht="56.25" customHeight="1">
      <c r="B38" s="145"/>
      <c r="C38" s="146"/>
      <c r="D38" s="146"/>
      <c r="E38" s="146"/>
      <c r="F38" s="146"/>
      <c r="G38" s="146"/>
      <c r="H38" s="146"/>
      <c r="I38" s="146"/>
      <c r="J38" s="146"/>
      <c r="K38" s="147"/>
      <c r="L38" s="145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7"/>
      <c r="X38" s="145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7"/>
      <c r="AJ38" s="173" t="s">
        <v>10</v>
      </c>
      <c r="AK38" s="174"/>
      <c r="AL38" s="174"/>
      <c r="AM38" s="174"/>
      <c r="AN38" s="174"/>
      <c r="AO38" s="175"/>
      <c r="AP38" s="173" t="s">
        <v>11</v>
      </c>
      <c r="AQ38" s="174"/>
      <c r="AR38" s="174"/>
      <c r="AS38" s="174"/>
      <c r="AT38" s="174"/>
      <c r="AU38" s="175"/>
      <c r="AV38" s="173" t="s">
        <v>12</v>
      </c>
      <c r="AW38" s="174"/>
      <c r="AX38" s="174"/>
      <c r="AY38" s="174"/>
      <c r="AZ38" s="174"/>
      <c r="BA38" s="175"/>
      <c r="BB38" s="173" t="s">
        <v>13</v>
      </c>
      <c r="BC38" s="174"/>
      <c r="BD38" s="174"/>
      <c r="BE38" s="174"/>
      <c r="BF38" s="174"/>
      <c r="BG38" s="175"/>
      <c r="BH38" s="173" t="s">
        <v>14</v>
      </c>
      <c r="BI38" s="174"/>
      <c r="BJ38" s="174"/>
      <c r="BK38" s="174"/>
      <c r="BL38" s="174"/>
      <c r="BM38" s="175"/>
      <c r="BN38" s="145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7"/>
    </row>
    <row r="39" spans="2:77" s="49" customFormat="1" ht="37.5" customHeight="1">
      <c r="B39" s="159" t="s">
        <v>16</v>
      </c>
      <c r="C39" s="160"/>
      <c r="D39" s="160"/>
      <c r="E39" s="160"/>
      <c r="F39" s="160"/>
      <c r="G39" s="160"/>
      <c r="H39" s="160"/>
      <c r="I39" s="160"/>
      <c r="J39" s="160"/>
      <c r="K39" s="161"/>
      <c r="L39" s="159" t="s">
        <v>29</v>
      </c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1"/>
      <c r="X39" s="159" t="s">
        <v>30</v>
      </c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1"/>
      <c r="AJ39" s="156">
        <f>X20</f>
        <v>881</v>
      </c>
      <c r="AK39" s="157"/>
      <c r="AL39" s="157"/>
      <c r="AM39" s="157"/>
      <c r="AN39" s="157"/>
      <c r="AO39" s="158"/>
      <c r="AP39" s="203">
        <f>AD20</f>
        <v>909</v>
      </c>
      <c r="AQ39" s="204"/>
      <c r="AR39" s="204"/>
      <c r="AS39" s="204"/>
      <c r="AT39" s="204"/>
      <c r="AU39" s="205"/>
      <c r="AV39" s="156">
        <v>0</v>
      </c>
      <c r="AW39" s="157"/>
      <c r="AX39" s="157"/>
      <c r="AY39" s="157"/>
      <c r="AZ39" s="157"/>
      <c r="BA39" s="158"/>
      <c r="BB39" s="156">
        <v>0</v>
      </c>
      <c r="BC39" s="157"/>
      <c r="BD39" s="157"/>
      <c r="BE39" s="157"/>
      <c r="BF39" s="157"/>
      <c r="BG39" s="158"/>
      <c r="BH39" s="156">
        <v>0</v>
      </c>
      <c r="BI39" s="157"/>
      <c r="BJ39" s="157"/>
      <c r="BK39" s="157"/>
      <c r="BL39" s="157"/>
      <c r="BM39" s="158"/>
      <c r="BN39" s="159" t="s">
        <v>16</v>
      </c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1"/>
    </row>
    <row r="40" spans="2:77" s="49" customFormat="1" ht="46.5" customHeight="1">
      <c r="B40" s="142" t="s">
        <v>31</v>
      </c>
      <c r="C40" s="143"/>
      <c r="D40" s="143"/>
      <c r="E40" s="143"/>
      <c r="F40" s="143"/>
      <c r="G40" s="143"/>
      <c r="H40" s="143"/>
      <c r="I40" s="143"/>
      <c r="J40" s="143"/>
      <c r="K40" s="144"/>
      <c r="L40" s="142" t="s">
        <v>18</v>
      </c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4"/>
      <c r="X40" s="142" t="s">
        <v>19</v>
      </c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4"/>
      <c r="AJ40" s="173" t="s">
        <v>27</v>
      </c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5"/>
      <c r="BN40" s="142" t="s">
        <v>28</v>
      </c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4"/>
    </row>
    <row r="41" spans="2:77" s="49" customFormat="1" ht="56.25" customHeight="1">
      <c r="B41" s="145"/>
      <c r="C41" s="146"/>
      <c r="D41" s="146"/>
      <c r="E41" s="146"/>
      <c r="F41" s="146"/>
      <c r="G41" s="146"/>
      <c r="H41" s="146"/>
      <c r="I41" s="146"/>
      <c r="J41" s="146"/>
      <c r="K41" s="147"/>
      <c r="L41" s="145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7"/>
      <c r="X41" s="145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7"/>
      <c r="AJ41" s="173" t="s">
        <v>10</v>
      </c>
      <c r="AK41" s="174"/>
      <c r="AL41" s="174"/>
      <c r="AM41" s="174"/>
      <c r="AN41" s="174"/>
      <c r="AO41" s="175"/>
      <c r="AP41" s="173" t="s">
        <v>11</v>
      </c>
      <c r="AQ41" s="174"/>
      <c r="AR41" s="174"/>
      <c r="AS41" s="174"/>
      <c r="AT41" s="174"/>
      <c r="AU41" s="175"/>
      <c r="AV41" s="173" t="s">
        <v>12</v>
      </c>
      <c r="AW41" s="174"/>
      <c r="AX41" s="174"/>
      <c r="AY41" s="174"/>
      <c r="AZ41" s="174"/>
      <c r="BA41" s="175"/>
      <c r="BB41" s="173" t="s">
        <v>13</v>
      </c>
      <c r="BC41" s="174"/>
      <c r="BD41" s="174"/>
      <c r="BE41" s="174"/>
      <c r="BF41" s="174"/>
      <c r="BG41" s="175"/>
      <c r="BH41" s="173" t="s">
        <v>14</v>
      </c>
      <c r="BI41" s="174"/>
      <c r="BJ41" s="174"/>
      <c r="BK41" s="174"/>
      <c r="BL41" s="174"/>
      <c r="BM41" s="175"/>
      <c r="BN41" s="145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7"/>
    </row>
    <row r="42" spans="2:77" s="49" customFormat="1" ht="81" customHeight="1">
      <c r="B42" s="159" t="s">
        <v>16</v>
      </c>
      <c r="C42" s="160"/>
      <c r="D42" s="160"/>
      <c r="E42" s="160"/>
      <c r="F42" s="160"/>
      <c r="G42" s="160"/>
      <c r="H42" s="160"/>
      <c r="I42" s="160"/>
      <c r="J42" s="160"/>
      <c r="K42" s="161"/>
      <c r="L42" s="159" t="s">
        <v>154</v>
      </c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1"/>
      <c r="X42" s="159" t="s">
        <v>78</v>
      </c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1"/>
      <c r="AJ42" s="206">
        <v>2151336.39</v>
      </c>
      <c r="AK42" s="207"/>
      <c r="AL42" s="207"/>
      <c r="AM42" s="207"/>
      <c r="AN42" s="207"/>
      <c r="AO42" s="208"/>
      <c r="AP42" s="206">
        <f>'01.01'!B71</f>
        <v>2659700</v>
      </c>
      <c r="AQ42" s="207"/>
      <c r="AR42" s="207"/>
      <c r="AS42" s="207"/>
      <c r="AT42" s="207"/>
      <c r="AU42" s="208"/>
      <c r="AV42" s="130">
        <v>0</v>
      </c>
      <c r="AW42" s="131"/>
      <c r="AX42" s="131"/>
      <c r="AY42" s="131"/>
      <c r="AZ42" s="131"/>
      <c r="BA42" s="132"/>
      <c r="BB42" s="130">
        <v>0</v>
      </c>
      <c r="BC42" s="131"/>
      <c r="BD42" s="131"/>
      <c r="BE42" s="131"/>
      <c r="BF42" s="131"/>
      <c r="BG42" s="132"/>
      <c r="BH42" s="130">
        <v>0</v>
      </c>
      <c r="BI42" s="131"/>
      <c r="BJ42" s="131"/>
      <c r="BK42" s="131"/>
      <c r="BL42" s="131"/>
      <c r="BM42" s="132"/>
      <c r="BN42" s="159" t="s">
        <v>16</v>
      </c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1"/>
    </row>
    <row r="43" spans="2:77" s="49" customFormat="1" ht="81" customHeight="1">
      <c r="B43" s="159" t="s">
        <v>16</v>
      </c>
      <c r="C43" s="160"/>
      <c r="D43" s="160"/>
      <c r="E43" s="160"/>
      <c r="F43" s="160"/>
      <c r="G43" s="160"/>
      <c r="H43" s="160"/>
      <c r="I43" s="160"/>
      <c r="J43" s="160"/>
      <c r="K43" s="161"/>
      <c r="L43" s="159" t="s">
        <v>157</v>
      </c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1"/>
      <c r="X43" s="159" t="s">
        <v>78</v>
      </c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1"/>
      <c r="AJ43" s="206">
        <v>29327383.53</v>
      </c>
      <c r="AK43" s="207"/>
      <c r="AL43" s="207"/>
      <c r="AM43" s="207"/>
      <c r="AN43" s="207"/>
      <c r="AO43" s="208"/>
      <c r="AP43" s="206">
        <f>'01.01'!B70</f>
        <v>47006850</v>
      </c>
      <c r="AQ43" s="207"/>
      <c r="AR43" s="207"/>
      <c r="AS43" s="207"/>
      <c r="AT43" s="207"/>
      <c r="AU43" s="208"/>
      <c r="AV43" s="130">
        <v>0</v>
      </c>
      <c r="AW43" s="131"/>
      <c r="AX43" s="131"/>
      <c r="AY43" s="131"/>
      <c r="AZ43" s="131"/>
      <c r="BA43" s="132"/>
      <c r="BB43" s="130">
        <v>0</v>
      </c>
      <c r="BC43" s="131"/>
      <c r="BD43" s="131"/>
      <c r="BE43" s="131"/>
      <c r="BF43" s="131"/>
      <c r="BG43" s="132"/>
      <c r="BH43" s="130">
        <v>0</v>
      </c>
      <c r="BI43" s="131"/>
      <c r="BJ43" s="131"/>
      <c r="BK43" s="131"/>
      <c r="BL43" s="131"/>
      <c r="BM43" s="132"/>
      <c r="BN43" s="159" t="s">
        <v>16</v>
      </c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1"/>
    </row>
    <row r="44" spans="1:45" s="49" customFormat="1" ht="37.5" customHeight="1">
      <c r="A44" s="178" t="s">
        <v>32</v>
      </c>
      <c r="B44" s="178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</row>
    <row r="45" spans="2:46" s="49" customFormat="1" ht="93.75" customHeight="1">
      <c r="B45" s="173" t="s">
        <v>33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5"/>
      <c r="N45" s="173" t="s">
        <v>34</v>
      </c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5"/>
      <c r="Z45" s="171" t="s">
        <v>35</v>
      </c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</row>
    <row r="46" spans="2:46" s="49" customFormat="1" ht="24.75" customHeight="1"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</row>
    <row r="47" spans="1:45" ht="18.75">
      <c r="A47" s="90" t="s">
        <v>36</v>
      </c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</row>
    <row r="49" spans="2:46" ht="56.25" customHeight="1">
      <c r="B49" s="92" t="s">
        <v>37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4"/>
      <c r="S49" s="92" t="s">
        <v>38</v>
      </c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4"/>
    </row>
    <row r="50" spans="1:46" ht="39.75" customHeight="1">
      <c r="A50" s="56"/>
      <c r="B50" s="108" t="s">
        <v>179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10"/>
      <c r="S50" s="105" t="s">
        <v>232</v>
      </c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7"/>
    </row>
    <row r="51" spans="1:46" ht="69.75" customHeight="1">
      <c r="A51" s="56"/>
      <c r="B51" s="108" t="s">
        <v>180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10"/>
      <c r="S51" s="105" t="s">
        <v>233</v>
      </c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7"/>
    </row>
    <row r="52" spans="1:46" ht="71.25" customHeight="1">
      <c r="A52" s="56"/>
      <c r="B52" s="139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1"/>
      <c r="S52" s="105" t="s">
        <v>234</v>
      </c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7"/>
    </row>
    <row r="53" spans="1:46" ht="115.5" customHeight="1">
      <c r="A53" s="56"/>
      <c r="B53" s="139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1"/>
      <c r="S53" s="124" t="s">
        <v>235</v>
      </c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6"/>
    </row>
    <row r="54" spans="1:46" ht="115.5" customHeight="1">
      <c r="A54" s="56"/>
      <c r="B54" s="139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1"/>
      <c r="S54" s="124" t="s">
        <v>236</v>
      </c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6"/>
    </row>
    <row r="55" spans="1:46" ht="36.75" customHeight="1">
      <c r="A55" s="56"/>
      <c r="B55" s="111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3"/>
      <c r="S55" s="124" t="s">
        <v>237</v>
      </c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6"/>
    </row>
    <row r="56" spans="1:46" ht="50.25" customHeight="1">
      <c r="A56" s="56"/>
      <c r="B56" s="121" t="s">
        <v>227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3"/>
      <c r="S56" s="114" t="s">
        <v>238</v>
      </c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7"/>
    </row>
    <row r="57" spans="1:46" ht="92.25" customHeight="1">
      <c r="A57" s="56"/>
      <c r="B57" s="108" t="s">
        <v>152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0"/>
      <c r="S57" s="114" t="s">
        <v>239</v>
      </c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6"/>
    </row>
    <row r="58" spans="1:46" ht="92.25" customHeight="1">
      <c r="A58" s="56"/>
      <c r="B58" s="111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3"/>
      <c r="S58" s="114" t="s">
        <v>240</v>
      </c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6"/>
    </row>
    <row r="59" spans="1:46" ht="57" customHeight="1">
      <c r="A59" s="56"/>
      <c r="B59" s="121" t="s">
        <v>153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3"/>
      <c r="S59" s="105" t="s">
        <v>228</v>
      </c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7"/>
    </row>
    <row r="60" spans="1:46" ht="78.75" customHeight="1">
      <c r="A60" s="56"/>
      <c r="B60" s="108" t="s">
        <v>153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10"/>
      <c r="S60" s="114" t="s">
        <v>241</v>
      </c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6"/>
    </row>
    <row r="61" spans="1:46" ht="54.75" customHeight="1">
      <c r="A61" s="56"/>
      <c r="B61" s="111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3"/>
      <c r="S61" s="114" t="s">
        <v>242</v>
      </c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6"/>
    </row>
    <row r="62" spans="1:54" ht="111.75" customHeight="1">
      <c r="A62" s="56"/>
      <c r="B62" s="121" t="s">
        <v>39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3"/>
      <c r="S62" s="127" t="s">
        <v>243</v>
      </c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9"/>
      <c r="BB62" s="57"/>
    </row>
    <row r="63" spans="1:45" ht="18.75" customHeight="1">
      <c r="A63" s="90" t="s">
        <v>40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</row>
    <row r="64" spans="2:46" ht="44.25" customHeight="1">
      <c r="B64" s="99" t="s">
        <v>41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1"/>
      <c r="N64" s="99" t="s">
        <v>42</v>
      </c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1"/>
    </row>
    <row r="65" spans="2:46" ht="24.75" customHeight="1">
      <c r="B65" s="86" t="s">
        <v>79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102" t="s">
        <v>80</v>
      </c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4"/>
    </row>
    <row r="66" spans="1:45" ht="18.75" customHeight="1">
      <c r="A66" s="90" t="s">
        <v>43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</row>
    <row r="67" spans="2:46" ht="54.75" customHeight="1">
      <c r="B67" s="92" t="s">
        <v>44</v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4"/>
      <c r="N67" s="99" t="s">
        <v>45</v>
      </c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1"/>
    </row>
    <row r="68" spans="2:46" ht="81.75" customHeight="1">
      <c r="B68" s="86" t="s">
        <v>46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96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8"/>
    </row>
    <row r="69" spans="2:46" ht="117" customHeight="1">
      <c r="B69" s="86" t="s">
        <v>229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96" t="s">
        <v>244</v>
      </c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8"/>
    </row>
    <row r="70" spans="2:46" ht="81" customHeight="1">
      <c r="B70" s="86" t="s">
        <v>47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96" t="s">
        <v>245</v>
      </c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8"/>
    </row>
    <row r="71" spans="1:45" ht="18.75" customHeight="1">
      <c r="A71" s="90" t="s">
        <v>48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</row>
    <row r="72" spans="2:46" ht="51.75" customHeight="1">
      <c r="B72" s="99" t="s">
        <v>49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1"/>
      <c r="N72" s="99" t="s">
        <v>45</v>
      </c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1"/>
    </row>
    <row r="73" spans="2:46" ht="48" customHeight="1">
      <c r="B73" s="86" t="s">
        <v>51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96" t="s">
        <v>244</v>
      </c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8"/>
    </row>
    <row r="74" spans="2:46" ht="44.25" customHeight="1">
      <c r="B74" s="86" t="s">
        <v>226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  <c r="N74" s="96" t="s">
        <v>244</v>
      </c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8"/>
    </row>
    <row r="75" spans="2:46" ht="100.5" customHeight="1">
      <c r="B75" s="183" t="s">
        <v>50</v>
      </c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5"/>
      <c r="N75" s="180" t="s">
        <v>235</v>
      </c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2"/>
    </row>
    <row r="76" spans="2:46" ht="34.5" customHeight="1">
      <c r="B76" s="186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8"/>
      <c r="N76" s="180" t="s">
        <v>237</v>
      </c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2"/>
    </row>
    <row r="77" spans="2:46" ht="95.25" customHeight="1">
      <c r="B77" s="86" t="s">
        <v>81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8"/>
      <c r="N77" s="96" t="s">
        <v>244</v>
      </c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8"/>
    </row>
    <row r="78" spans="1:45" ht="18.75" customHeight="1">
      <c r="A78" s="90" t="s">
        <v>52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</row>
    <row r="79" spans="2:46" ht="108" customHeight="1">
      <c r="B79" s="92" t="s">
        <v>53</v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4"/>
      <c r="N79" s="92" t="s">
        <v>54</v>
      </c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4"/>
      <c r="Z79" s="99" t="s">
        <v>55</v>
      </c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1"/>
    </row>
    <row r="80" spans="2:46" ht="99" customHeight="1">
      <c r="B80" s="86" t="s">
        <v>56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8"/>
      <c r="N80" s="86" t="s">
        <v>57</v>
      </c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95" t="s">
        <v>58</v>
      </c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</row>
    <row r="81" spans="2:46" ht="65.25" customHeight="1">
      <c r="B81" s="86" t="s">
        <v>230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8"/>
      <c r="N81" s="86" t="s">
        <v>57</v>
      </c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95" t="s">
        <v>58</v>
      </c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</row>
    <row r="82" spans="2:46" ht="117" customHeight="1">
      <c r="B82" s="86" t="s">
        <v>231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8"/>
      <c r="N82" s="86" t="s">
        <v>59</v>
      </c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89" t="s">
        <v>246</v>
      </c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</row>
    <row r="83" spans="2:46" ht="65.25" customHeight="1">
      <c r="B83" s="86" t="s">
        <v>60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8"/>
      <c r="N83" s="86" t="s">
        <v>61</v>
      </c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89" t="s">
        <v>246</v>
      </c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</row>
    <row r="84" spans="1:45" ht="18.75">
      <c r="A84" s="90" t="s">
        <v>62</v>
      </c>
      <c r="B84" s="90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</row>
    <row r="85" spans="2:46" ht="79.5" customHeight="1">
      <c r="B85" s="92" t="s">
        <v>63</v>
      </c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4"/>
      <c r="AA85" s="92" t="s">
        <v>156</v>
      </c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4"/>
    </row>
    <row r="86" spans="1:45" ht="37.5" customHeight="1">
      <c r="A86" s="90" t="s">
        <v>64</v>
      </c>
      <c r="B86" s="90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</row>
    <row r="87" spans="2:23" s="49" customFormat="1" ht="15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</row>
    <row r="88" spans="1:45" s="54" customFormat="1" ht="18.75" customHeight="1" hidden="1">
      <c r="A88" s="119" t="s">
        <v>223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</row>
    <row r="89" s="49" customFormat="1" ht="12.75" hidden="1"/>
    <row r="90" spans="1:45" s="49" customFormat="1" ht="18.75" customHeight="1" hidden="1">
      <c r="A90" s="117" t="s">
        <v>3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</row>
    <row r="91" s="49" customFormat="1" ht="12.75" hidden="1"/>
    <row r="92" spans="1:53" s="49" customFormat="1" ht="28.5" customHeight="1" hidden="1">
      <c r="A92" s="50"/>
      <c r="B92" s="153" t="s">
        <v>224</v>
      </c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</row>
    <row r="93" s="49" customFormat="1" ht="12.75" hidden="1"/>
    <row r="94" spans="1:76" s="49" customFormat="1" ht="18.75" customHeight="1" hidden="1">
      <c r="A94" s="154" t="s">
        <v>5</v>
      </c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</row>
    <row r="95" spans="2:77" s="49" customFormat="1" ht="84" customHeight="1" hidden="1">
      <c r="B95" s="142" t="s">
        <v>6</v>
      </c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4"/>
      <c r="N95" s="142" t="s">
        <v>7</v>
      </c>
      <c r="O95" s="143"/>
      <c r="P95" s="143"/>
      <c r="Q95" s="143"/>
      <c r="R95" s="143"/>
      <c r="S95" s="143"/>
      <c r="T95" s="143"/>
      <c r="U95" s="143"/>
      <c r="V95" s="143"/>
      <c r="W95" s="144"/>
      <c r="X95" s="173" t="s">
        <v>8</v>
      </c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5"/>
      <c r="BB95" s="173" t="s">
        <v>9</v>
      </c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  <c r="BW95" s="174"/>
      <c r="BX95" s="174"/>
      <c r="BY95" s="175"/>
    </row>
    <row r="96" spans="2:77" s="49" customFormat="1" ht="84" customHeight="1" hidden="1"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7"/>
      <c r="N96" s="145"/>
      <c r="O96" s="146"/>
      <c r="P96" s="146"/>
      <c r="Q96" s="146"/>
      <c r="R96" s="146"/>
      <c r="S96" s="146"/>
      <c r="T96" s="146"/>
      <c r="U96" s="146"/>
      <c r="V96" s="146"/>
      <c r="W96" s="147"/>
      <c r="X96" s="173" t="s">
        <v>10</v>
      </c>
      <c r="Y96" s="174"/>
      <c r="Z96" s="174"/>
      <c r="AA96" s="174"/>
      <c r="AB96" s="174"/>
      <c r="AC96" s="175"/>
      <c r="AD96" s="173" t="s">
        <v>11</v>
      </c>
      <c r="AE96" s="174"/>
      <c r="AF96" s="174"/>
      <c r="AG96" s="174"/>
      <c r="AH96" s="174"/>
      <c r="AI96" s="175"/>
      <c r="AJ96" s="173" t="s">
        <v>12</v>
      </c>
      <c r="AK96" s="174"/>
      <c r="AL96" s="174"/>
      <c r="AM96" s="174"/>
      <c r="AN96" s="174"/>
      <c r="AO96" s="175"/>
      <c r="AP96" s="173" t="s">
        <v>13</v>
      </c>
      <c r="AQ96" s="174"/>
      <c r="AR96" s="174"/>
      <c r="AS96" s="174"/>
      <c r="AT96" s="174"/>
      <c r="AU96" s="175"/>
      <c r="AV96" s="173" t="s">
        <v>14</v>
      </c>
      <c r="AW96" s="174"/>
      <c r="AX96" s="174"/>
      <c r="AY96" s="174"/>
      <c r="AZ96" s="174"/>
      <c r="BA96" s="175"/>
      <c r="BB96" s="173" t="s">
        <v>11</v>
      </c>
      <c r="BC96" s="174"/>
      <c r="BD96" s="174"/>
      <c r="BE96" s="174"/>
      <c r="BF96" s="174"/>
      <c r="BG96" s="175"/>
      <c r="BH96" s="173" t="s">
        <v>12</v>
      </c>
      <c r="BI96" s="174"/>
      <c r="BJ96" s="174"/>
      <c r="BK96" s="174"/>
      <c r="BL96" s="174"/>
      <c r="BM96" s="175"/>
      <c r="BN96" s="173" t="s">
        <v>13</v>
      </c>
      <c r="BO96" s="174"/>
      <c r="BP96" s="174"/>
      <c r="BQ96" s="174"/>
      <c r="BR96" s="174"/>
      <c r="BS96" s="175"/>
      <c r="BT96" s="173" t="s">
        <v>14</v>
      </c>
      <c r="BU96" s="174"/>
      <c r="BV96" s="174"/>
      <c r="BW96" s="174"/>
      <c r="BX96" s="174"/>
      <c r="BY96" s="175"/>
    </row>
    <row r="97" spans="2:77" s="49" customFormat="1" ht="37.5" customHeight="1" hidden="1">
      <c r="B97" s="159" t="s">
        <v>158</v>
      </c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1"/>
      <c r="N97" s="159" t="s">
        <v>16</v>
      </c>
      <c r="O97" s="160"/>
      <c r="P97" s="160"/>
      <c r="Q97" s="160"/>
      <c r="R97" s="160"/>
      <c r="S97" s="160"/>
      <c r="T97" s="160"/>
      <c r="U97" s="160"/>
      <c r="V97" s="160"/>
      <c r="W97" s="161"/>
      <c r="X97" s="156">
        <v>0</v>
      </c>
      <c r="Y97" s="157"/>
      <c r="Z97" s="157"/>
      <c r="AA97" s="157"/>
      <c r="AB97" s="157"/>
      <c r="AC97" s="158"/>
      <c r="AD97" s="190">
        <v>80</v>
      </c>
      <c r="AE97" s="191"/>
      <c r="AF97" s="191"/>
      <c r="AG97" s="191"/>
      <c r="AH97" s="191"/>
      <c r="AI97" s="192"/>
      <c r="AJ97" s="156">
        <v>0</v>
      </c>
      <c r="AK97" s="157"/>
      <c r="AL97" s="157"/>
      <c r="AM97" s="157"/>
      <c r="AN97" s="157"/>
      <c r="AO97" s="158"/>
      <c r="AP97" s="156">
        <v>0</v>
      </c>
      <c r="AQ97" s="157"/>
      <c r="AR97" s="157"/>
      <c r="AS97" s="157"/>
      <c r="AT97" s="157"/>
      <c r="AU97" s="158"/>
      <c r="AV97" s="156">
        <v>0</v>
      </c>
      <c r="AW97" s="157"/>
      <c r="AX97" s="157"/>
      <c r="AY97" s="157"/>
      <c r="AZ97" s="157"/>
      <c r="BA97" s="158"/>
      <c r="BB97" s="156">
        <v>0</v>
      </c>
      <c r="BC97" s="157"/>
      <c r="BD97" s="157"/>
      <c r="BE97" s="157"/>
      <c r="BF97" s="157"/>
      <c r="BG97" s="158"/>
      <c r="BH97" s="156">
        <v>0</v>
      </c>
      <c r="BI97" s="157"/>
      <c r="BJ97" s="157"/>
      <c r="BK97" s="157"/>
      <c r="BL97" s="157"/>
      <c r="BM97" s="158"/>
      <c r="BN97" s="156">
        <v>0</v>
      </c>
      <c r="BO97" s="157"/>
      <c r="BP97" s="157"/>
      <c r="BQ97" s="157"/>
      <c r="BR97" s="157"/>
      <c r="BS97" s="158"/>
      <c r="BT97" s="198">
        <v>0</v>
      </c>
      <c r="BU97" s="199"/>
      <c r="BV97" s="199"/>
      <c r="BW97" s="199"/>
      <c r="BX97" s="199"/>
      <c r="BY97" s="200"/>
    </row>
    <row r="98" spans="1:45" s="49" customFormat="1" ht="18.75" hidden="1">
      <c r="A98" s="117" t="s">
        <v>17</v>
      </c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</row>
    <row r="99" s="49" customFormat="1" ht="12.75" hidden="1"/>
    <row r="100" spans="1:53" s="49" customFormat="1" ht="26.25" customHeight="1" hidden="1">
      <c r="A100" s="117" t="s">
        <v>225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</row>
    <row r="101" spans="2:84" s="49" customFormat="1" ht="65.25" customHeight="1" hidden="1">
      <c r="B101" s="142" t="s">
        <v>18</v>
      </c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4"/>
      <c r="N101" s="142" t="s">
        <v>19</v>
      </c>
      <c r="O101" s="143"/>
      <c r="P101" s="143"/>
      <c r="Q101" s="143"/>
      <c r="R101" s="144"/>
      <c r="S101" s="142" t="s">
        <v>20</v>
      </c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4"/>
      <c r="AE101" s="173" t="s">
        <v>21</v>
      </c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5"/>
      <c r="BU101" s="142" t="s">
        <v>22</v>
      </c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4"/>
    </row>
    <row r="102" spans="2:84" s="49" customFormat="1" ht="65.25" customHeight="1" hidden="1">
      <c r="B102" s="145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7"/>
      <c r="N102" s="145"/>
      <c r="O102" s="146"/>
      <c r="P102" s="146"/>
      <c r="Q102" s="146"/>
      <c r="R102" s="147"/>
      <c r="S102" s="145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7"/>
      <c r="AE102" s="173" t="s">
        <v>10</v>
      </c>
      <c r="AF102" s="174"/>
      <c r="AG102" s="174"/>
      <c r="AH102" s="174"/>
      <c r="AI102" s="174"/>
      <c r="AJ102" s="175"/>
      <c r="AK102" s="173" t="s">
        <v>11</v>
      </c>
      <c r="AL102" s="174"/>
      <c r="AM102" s="174"/>
      <c r="AN102" s="174"/>
      <c r="AO102" s="174"/>
      <c r="AP102" s="175"/>
      <c r="AQ102" s="173" t="s">
        <v>12</v>
      </c>
      <c r="AR102" s="174"/>
      <c r="AS102" s="174"/>
      <c r="AT102" s="174"/>
      <c r="AU102" s="174"/>
      <c r="AV102" s="175"/>
      <c r="AW102" s="173" t="s">
        <v>13</v>
      </c>
      <c r="AX102" s="174"/>
      <c r="AY102" s="174"/>
      <c r="AZ102" s="174"/>
      <c r="BA102" s="174"/>
      <c r="BB102" s="175"/>
      <c r="BC102" s="173" t="s">
        <v>14</v>
      </c>
      <c r="BD102" s="174"/>
      <c r="BE102" s="174"/>
      <c r="BF102" s="174"/>
      <c r="BG102" s="174"/>
      <c r="BH102" s="175"/>
      <c r="BI102" s="173" t="s">
        <v>23</v>
      </c>
      <c r="BJ102" s="174"/>
      <c r="BK102" s="174"/>
      <c r="BL102" s="174"/>
      <c r="BM102" s="174"/>
      <c r="BN102" s="174"/>
      <c r="BO102" s="174"/>
      <c r="BP102" s="174"/>
      <c r="BQ102" s="174"/>
      <c r="BR102" s="174"/>
      <c r="BS102" s="174"/>
      <c r="BT102" s="175"/>
      <c r="BU102" s="145"/>
      <c r="BV102" s="146"/>
      <c r="BW102" s="146"/>
      <c r="BX102" s="146"/>
      <c r="BY102" s="146"/>
      <c r="BZ102" s="146"/>
      <c r="CA102" s="146"/>
      <c r="CB102" s="146"/>
      <c r="CC102" s="146"/>
      <c r="CD102" s="146"/>
      <c r="CE102" s="146"/>
      <c r="CF102" s="147"/>
    </row>
    <row r="103" spans="2:84" s="49" customFormat="1" ht="71.25" customHeight="1" hidden="1">
      <c r="B103" s="159" t="s">
        <v>160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1"/>
      <c r="N103" s="159" t="s">
        <v>24</v>
      </c>
      <c r="O103" s="160"/>
      <c r="P103" s="160"/>
      <c r="Q103" s="160"/>
      <c r="R103" s="161"/>
      <c r="S103" s="172" t="s">
        <v>161</v>
      </c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4"/>
      <c r="AE103" s="130">
        <v>0</v>
      </c>
      <c r="AF103" s="131"/>
      <c r="AG103" s="131"/>
      <c r="AH103" s="131"/>
      <c r="AI103" s="131"/>
      <c r="AJ103" s="132"/>
      <c r="AK103" s="168">
        <v>100</v>
      </c>
      <c r="AL103" s="169"/>
      <c r="AM103" s="169"/>
      <c r="AN103" s="169"/>
      <c r="AO103" s="169"/>
      <c r="AP103" s="170"/>
      <c r="AQ103" s="130">
        <v>0</v>
      </c>
      <c r="AR103" s="131"/>
      <c r="AS103" s="131"/>
      <c r="AT103" s="131"/>
      <c r="AU103" s="131"/>
      <c r="AV103" s="132"/>
      <c r="AW103" s="130">
        <v>0</v>
      </c>
      <c r="AX103" s="131"/>
      <c r="AY103" s="131"/>
      <c r="AZ103" s="131"/>
      <c r="BA103" s="131"/>
      <c r="BB103" s="132"/>
      <c r="BC103" s="130">
        <v>0</v>
      </c>
      <c r="BD103" s="131"/>
      <c r="BE103" s="131"/>
      <c r="BF103" s="131"/>
      <c r="BG103" s="131"/>
      <c r="BH103" s="132"/>
      <c r="BI103" s="159" t="s">
        <v>162</v>
      </c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1"/>
      <c r="BU103" s="159" t="s">
        <v>163</v>
      </c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161"/>
    </row>
    <row r="104" spans="2:84" s="49" customFormat="1" ht="99" customHeight="1" hidden="1">
      <c r="B104" s="159" t="s">
        <v>164</v>
      </c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1"/>
      <c r="N104" s="159" t="s">
        <v>24</v>
      </c>
      <c r="O104" s="160"/>
      <c r="P104" s="160"/>
      <c r="Q104" s="160"/>
      <c r="R104" s="161"/>
      <c r="S104" s="172" t="s">
        <v>165</v>
      </c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5"/>
      <c r="AE104" s="130">
        <v>0</v>
      </c>
      <c r="AF104" s="131"/>
      <c r="AG104" s="131"/>
      <c r="AH104" s="131"/>
      <c r="AI104" s="131"/>
      <c r="AJ104" s="132"/>
      <c r="AK104" s="168">
        <v>9.1</v>
      </c>
      <c r="AL104" s="169"/>
      <c r="AM104" s="169"/>
      <c r="AN104" s="169"/>
      <c r="AO104" s="169"/>
      <c r="AP104" s="170"/>
      <c r="AQ104" s="130">
        <v>0</v>
      </c>
      <c r="AR104" s="131"/>
      <c r="AS104" s="131"/>
      <c r="AT104" s="131"/>
      <c r="AU104" s="131"/>
      <c r="AV104" s="132"/>
      <c r="AW104" s="130">
        <v>0</v>
      </c>
      <c r="AX104" s="131"/>
      <c r="AY104" s="131"/>
      <c r="AZ104" s="131"/>
      <c r="BA104" s="131"/>
      <c r="BB104" s="132"/>
      <c r="BC104" s="130">
        <v>0</v>
      </c>
      <c r="BD104" s="131"/>
      <c r="BE104" s="131"/>
      <c r="BF104" s="131"/>
      <c r="BG104" s="131"/>
      <c r="BH104" s="132"/>
      <c r="BI104" s="159" t="s">
        <v>162</v>
      </c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1"/>
      <c r="BU104" s="159" t="s">
        <v>163</v>
      </c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1"/>
    </row>
    <row r="105" spans="2:84" s="49" customFormat="1" ht="105" customHeight="1" hidden="1">
      <c r="B105" s="159" t="s">
        <v>166</v>
      </c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1"/>
      <c r="N105" s="159" t="s">
        <v>167</v>
      </c>
      <c r="O105" s="160"/>
      <c r="P105" s="160"/>
      <c r="Q105" s="160"/>
      <c r="R105" s="161"/>
      <c r="S105" s="159" t="s">
        <v>168</v>
      </c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1"/>
      <c r="AE105" s="130">
        <v>0</v>
      </c>
      <c r="AF105" s="131"/>
      <c r="AG105" s="131"/>
      <c r="AH105" s="131"/>
      <c r="AI105" s="131"/>
      <c r="AJ105" s="132"/>
      <c r="AK105" s="168">
        <v>1</v>
      </c>
      <c r="AL105" s="169"/>
      <c r="AM105" s="169"/>
      <c r="AN105" s="169"/>
      <c r="AO105" s="169"/>
      <c r="AP105" s="170"/>
      <c r="AQ105" s="130">
        <v>0</v>
      </c>
      <c r="AR105" s="131"/>
      <c r="AS105" s="131"/>
      <c r="AT105" s="131"/>
      <c r="AU105" s="131"/>
      <c r="AV105" s="132"/>
      <c r="AW105" s="130">
        <v>0</v>
      </c>
      <c r="AX105" s="131"/>
      <c r="AY105" s="131"/>
      <c r="AZ105" s="131"/>
      <c r="BA105" s="131"/>
      <c r="BB105" s="132"/>
      <c r="BC105" s="130">
        <v>0</v>
      </c>
      <c r="BD105" s="131"/>
      <c r="BE105" s="131"/>
      <c r="BF105" s="131"/>
      <c r="BG105" s="131"/>
      <c r="BH105" s="132"/>
      <c r="BI105" s="159" t="s">
        <v>162</v>
      </c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1"/>
      <c r="BU105" s="159" t="s">
        <v>169</v>
      </c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1"/>
    </row>
    <row r="106" spans="2:84" s="49" customFormat="1" ht="106.5" customHeight="1" hidden="1">
      <c r="B106" s="159" t="s">
        <v>170</v>
      </c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1"/>
      <c r="N106" s="159" t="s">
        <v>167</v>
      </c>
      <c r="O106" s="160"/>
      <c r="P106" s="160"/>
      <c r="Q106" s="160"/>
      <c r="R106" s="161"/>
      <c r="S106" s="159" t="s">
        <v>171</v>
      </c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1"/>
      <c r="AE106" s="130">
        <v>0</v>
      </c>
      <c r="AF106" s="131"/>
      <c r="AG106" s="131"/>
      <c r="AH106" s="131"/>
      <c r="AI106" s="131"/>
      <c r="AJ106" s="132"/>
      <c r="AK106" s="168">
        <v>1</v>
      </c>
      <c r="AL106" s="169"/>
      <c r="AM106" s="169"/>
      <c r="AN106" s="169"/>
      <c r="AO106" s="169"/>
      <c r="AP106" s="170"/>
      <c r="AQ106" s="130">
        <v>0</v>
      </c>
      <c r="AR106" s="131"/>
      <c r="AS106" s="131"/>
      <c r="AT106" s="131"/>
      <c r="AU106" s="131"/>
      <c r="AV106" s="132"/>
      <c r="AW106" s="130">
        <v>0</v>
      </c>
      <c r="AX106" s="131"/>
      <c r="AY106" s="131"/>
      <c r="AZ106" s="131"/>
      <c r="BA106" s="131"/>
      <c r="BB106" s="132"/>
      <c r="BC106" s="130">
        <v>0</v>
      </c>
      <c r="BD106" s="131"/>
      <c r="BE106" s="131"/>
      <c r="BF106" s="131"/>
      <c r="BG106" s="131"/>
      <c r="BH106" s="132"/>
      <c r="BI106" s="159" t="s">
        <v>162</v>
      </c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1"/>
      <c r="BU106" s="159" t="s">
        <v>169</v>
      </c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1"/>
    </row>
    <row r="107" spans="2:84" s="49" customFormat="1" ht="122.25" customHeight="1" hidden="1">
      <c r="B107" s="159" t="s">
        <v>172</v>
      </c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1"/>
      <c r="N107" s="159" t="s">
        <v>24</v>
      </c>
      <c r="O107" s="160"/>
      <c r="P107" s="160"/>
      <c r="Q107" s="160"/>
      <c r="R107" s="161"/>
      <c r="S107" s="172" t="s">
        <v>173</v>
      </c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5"/>
      <c r="AE107" s="130">
        <v>0</v>
      </c>
      <c r="AF107" s="131"/>
      <c r="AG107" s="131"/>
      <c r="AH107" s="131"/>
      <c r="AI107" s="131"/>
      <c r="AJ107" s="132"/>
      <c r="AK107" s="168">
        <v>100</v>
      </c>
      <c r="AL107" s="169"/>
      <c r="AM107" s="169"/>
      <c r="AN107" s="169"/>
      <c r="AO107" s="169"/>
      <c r="AP107" s="170"/>
      <c r="AQ107" s="130">
        <v>0</v>
      </c>
      <c r="AR107" s="131"/>
      <c r="AS107" s="131"/>
      <c r="AT107" s="131"/>
      <c r="AU107" s="131"/>
      <c r="AV107" s="132"/>
      <c r="AW107" s="130">
        <v>0</v>
      </c>
      <c r="AX107" s="131"/>
      <c r="AY107" s="131"/>
      <c r="AZ107" s="131"/>
      <c r="BA107" s="131"/>
      <c r="BB107" s="132"/>
      <c r="BC107" s="130">
        <v>0</v>
      </c>
      <c r="BD107" s="131"/>
      <c r="BE107" s="131"/>
      <c r="BF107" s="131"/>
      <c r="BG107" s="131"/>
      <c r="BH107" s="132"/>
      <c r="BI107" s="159" t="s">
        <v>162</v>
      </c>
      <c r="BJ107" s="160"/>
      <c r="BK107" s="160"/>
      <c r="BL107" s="160"/>
      <c r="BM107" s="160"/>
      <c r="BN107" s="160"/>
      <c r="BO107" s="160"/>
      <c r="BP107" s="160"/>
      <c r="BQ107" s="160"/>
      <c r="BR107" s="160"/>
      <c r="BS107" s="160"/>
      <c r="BT107" s="161"/>
      <c r="BU107" s="159" t="s">
        <v>163</v>
      </c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161"/>
    </row>
    <row r="108" spans="2:84" s="49" customFormat="1" ht="85.5" customHeight="1" hidden="1">
      <c r="B108" s="159" t="s">
        <v>174</v>
      </c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1"/>
      <c r="N108" s="159" t="s">
        <v>24</v>
      </c>
      <c r="O108" s="160"/>
      <c r="P108" s="160"/>
      <c r="Q108" s="160"/>
      <c r="R108" s="161"/>
      <c r="S108" s="209" t="s">
        <v>175</v>
      </c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1"/>
      <c r="AE108" s="150">
        <v>0</v>
      </c>
      <c r="AF108" s="151"/>
      <c r="AG108" s="151"/>
      <c r="AH108" s="151"/>
      <c r="AI108" s="151"/>
      <c r="AJ108" s="152"/>
      <c r="AK108" s="136">
        <v>0</v>
      </c>
      <c r="AL108" s="137"/>
      <c r="AM108" s="137"/>
      <c r="AN108" s="137"/>
      <c r="AO108" s="137"/>
      <c r="AP108" s="138"/>
      <c r="AQ108" s="150">
        <v>0</v>
      </c>
      <c r="AR108" s="151"/>
      <c r="AS108" s="151"/>
      <c r="AT108" s="151"/>
      <c r="AU108" s="151"/>
      <c r="AV108" s="152"/>
      <c r="AW108" s="150">
        <v>0</v>
      </c>
      <c r="AX108" s="151"/>
      <c r="AY108" s="151"/>
      <c r="AZ108" s="151"/>
      <c r="BA108" s="151"/>
      <c r="BB108" s="152"/>
      <c r="BC108" s="150">
        <v>0</v>
      </c>
      <c r="BD108" s="151"/>
      <c r="BE108" s="151"/>
      <c r="BF108" s="151"/>
      <c r="BG108" s="151"/>
      <c r="BH108" s="152"/>
      <c r="BI108" s="159" t="s">
        <v>162</v>
      </c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1"/>
      <c r="BU108" s="159" t="s">
        <v>149</v>
      </c>
      <c r="BV108" s="160"/>
      <c r="BW108" s="160"/>
      <c r="BX108" s="160"/>
      <c r="BY108" s="160"/>
      <c r="BZ108" s="160"/>
      <c r="CA108" s="160"/>
      <c r="CB108" s="160"/>
      <c r="CC108" s="160"/>
      <c r="CD108" s="160"/>
      <c r="CE108" s="160"/>
      <c r="CF108" s="161"/>
    </row>
    <row r="109" spans="1:45" s="49" customFormat="1" ht="18.75" hidden="1">
      <c r="A109" s="117" t="s">
        <v>25</v>
      </c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</row>
    <row r="110" s="49" customFormat="1" ht="12.75" hidden="1"/>
    <row r="111" spans="2:77" s="49" customFormat="1" ht="46.5" customHeight="1" hidden="1">
      <c r="B111" s="142" t="s">
        <v>26</v>
      </c>
      <c r="C111" s="143"/>
      <c r="D111" s="143"/>
      <c r="E111" s="143"/>
      <c r="F111" s="143"/>
      <c r="G111" s="143"/>
      <c r="H111" s="143"/>
      <c r="I111" s="143"/>
      <c r="J111" s="143"/>
      <c r="K111" s="144"/>
      <c r="L111" s="142" t="s">
        <v>18</v>
      </c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4"/>
      <c r="X111" s="142" t="s">
        <v>19</v>
      </c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4"/>
      <c r="AJ111" s="173" t="s">
        <v>27</v>
      </c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4"/>
      <c r="BC111" s="174"/>
      <c r="BD111" s="174"/>
      <c r="BE111" s="174"/>
      <c r="BF111" s="174"/>
      <c r="BG111" s="174"/>
      <c r="BH111" s="174"/>
      <c r="BI111" s="174"/>
      <c r="BJ111" s="174"/>
      <c r="BK111" s="174"/>
      <c r="BL111" s="174"/>
      <c r="BM111" s="175"/>
      <c r="BN111" s="142" t="s">
        <v>28</v>
      </c>
      <c r="BO111" s="143"/>
      <c r="BP111" s="143"/>
      <c r="BQ111" s="143"/>
      <c r="BR111" s="143"/>
      <c r="BS111" s="143"/>
      <c r="BT111" s="143"/>
      <c r="BU111" s="143"/>
      <c r="BV111" s="143"/>
      <c r="BW111" s="143"/>
      <c r="BX111" s="143"/>
      <c r="BY111" s="144"/>
    </row>
    <row r="112" spans="2:77" s="49" customFormat="1" ht="56.25" customHeight="1" hidden="1">
      <c r="B112" s="145"/>
      <c r="C112" s="146"/>
      <c r="D112" s="146"/>
      <c r="E112" s="146"/>
      <c r="F112" s="146"/>
      <c r="G112" s="146"/>
      <c r="H112" s="146"/>
      <c r="I112" s="146"/>
      <c r="J112" s="146"/>
      <c r="K112" s="147"/>
      <c r="L112" s="145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7"/>
      <c r="X112" s="145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7"/>
      <c r="AJ112" s="173" t="s">
        <v>10</v>
      </c>
      <c r="AK112" s="174"/>
      <c r="AL112" s="174"/>
      <c r="AM112" s="174"/>
      <c r="AN112" s="174"/>
      <c r="AO112" s="175"/>
      <c r="AP112" s="173" t="s">
        <v>11</v>
      </c>
      <c r="AQ112" s="174"/>
      <c r="AR112" s="174"/>
      <c r="AS112" s="174"/>
      <c r="AT112" s="174"/>
      <c r="AU112" s="175"/>
      <c r="AV112" s="173" t="s">
        <v>12</v>
      </c>
      <c r="AW112" s="174"/>
      <c r="AX112" s="174"/>
      <c r="AY112" s="174"/>
      <c r="AZ112" s="174"/>
      <c r="BA112" s="175"/>
      <c r="BB112" s="173" t="s">
        <v>13</v>
      </c>
      <c r="BC112" s="174"/>
      <c r="BD112" s="174"/>
      <c r="BE112" s="174"/>
      <c r="BF112" s="174"/>
      <c r="BG112" s="175"/>
      <c r="BH112" s="173" t="s">
        <v>14</v>
      </c>
      <c r="BI112" s="174"/>
      <c r="BJ112" s="174"/>
      <c r="BK112" s="174"/>
      <c r="BL112" s="174"/>
      <c r="BM112" s="175"/>
      <c r="BN112" s="145"/>
      <c r="BO112" s="146"/>
      <c r="BP112" s="146"/>
      <c r="BQ112" s="146"/>
      <c r="BR112" s="146"/>
      <c r="BS112" s="146"/>
      <c r="BT112" s="146"/>
      <c r="BU112" s="146"/>
      <c r="BV112" s="146"/>
      <c r="BW112" s="146"/>
      <c r="BX112" s="146"/>
      <c r="BY112" s="147"/>
    </row>
    <row r="113" spans="2:77" s="49" customFormat="1" ht="65.25" customHeight="1" hidden="1">
      <c r="B113" s="159" t="s">
        <v>16</v>
      </c>
      <c r="C113" s="160"/>
      <c r="D113" s="160"/>
      <c r="E113" s="160"/>
      <c r="F113" s="160"/>
      <c r="G113" s="160"/>
      <c r="H113" s="160"/>
      <c r="I113" s="160"/>
      <c r="J113" s="160"/>
      <c r="K113" s="161"/>
      <c r="L113" s="159" t="s">
        <v>176</v>
      </c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1"/>
      <c r="X113" s="159" t="s">
        <v>177</v>
      </c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1"/>
      <c r="AJ113" s="156">
        <v>0</v>
      </c>
      <c r="AK113" s="157"/>
      <c r="AL113" s="157"/>
      <c r="AM113" s="157"/>
      <c r="AN113" s="157"/>
      <c r="AO113" s="158"/>
      <c r="AP113" s="190">
        <v>80</v>
      </c>
      <c r="AQ113" s="191"/>
      <c r="AR113" s="191"/>
      <c r="AS113" s="191"/>
      <c r="AT113" s="191"/>
      <c r="AU113" s="192"/>
      <c r="AV113" s="156">
        <v>0</v>
      </c>
      <c r="AW113" s="157"/>
      <c r="AX113" s="157"/>
      <c r="AY113" s="157"/>
      <c r="AZ113" s="157"/>
      <c r="BA113" s="158"/>
      <c r="BB113" s="156">
        <v>0</v>
      </c>
      <c r="BC113" s="157"/>
      <c r="BD113" s="157"/>
      <c r="BE113" s="157"/>
      <c r="BF113" s="157"/>
      <c r="BG113" s="158"/>
      <c r="BH113" s="156">
        <v>0</v>
      </c>
      <c r="BI113" s="157"/>
      <c r="BJ113" s="157"/>
      <c r="BK113" s="157"/>
      <c r="BL113" s="157"/>
      <c r="BM113" s="158"/>
      <c r="BN113" s="159" t="s">
        <v>16</v>
      </c>
      <c r="BO113" s="160"/>
      <c r="BP113" s="160"/>
      <c r="BQ113" s="160"/>
      <c r="BR113" s="160"/>
      <c r="BS113" s="160"/>
      <c r="BT113" s="160"/>
      <c r="BU113" s="160"/>
      <c r="BV113" s="160"/>
      <c r="BW113" s="160"/>
      <c r="BX113" s="160"/>
      <c r="BY113" s="161"/>
    </row>
    <row r="114" spans="2:77" s="49" customFormat="1" ht="46.5" customHeight="1" hidden="1">
      <c r="B114" s="142" t="s">
        <v>31</v>
      </c>
      <c r="C114" s="143"/>
      <c r="D114" s="143"/>
      <c r="E114" s="143"/>
      <c r="F114" s="143"/>
      <c r="G114" s="143"/>
      <c r="H114" s="143"/>
      <c r="I114" s="143"/>
      <c r="J114" s="143"/>
      <c r="K114" s="144"/>
      <c r="L114" s="142" t="s">
        <v>18</v>
      </c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4"/>
      <c r="X114" s="142" t="s">
        <v>19</v>
      </c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4"/>
      <c r="AJ114" s="173" t="s">
        <v>27</v>
      </c>
      <c r="AK114" s="174"/>
      <c r="AL114" s="174"/>
      <c r="AM114" s="174"/>
      <c r="AN114" s="174"/>
      <c r="AO114" s="174"/>
      <c r="AP114" s="174"/>
      <c r="AQ114" s="174"/>
      <c r="AR114" s="174"/>
      <c r="AS114" s="174"/>
      <c r="AT114" s="174"/>
      <c r="AU114" s="174"/>
      <c r="AV114" s="174"/>
      <c r="AW114" s="174"/>
      <c r="AX114" s="174"/>
      <c r="AY114" s="174"/>
      <c r="AZ114" s="174"/>
      <c r="BA114" s="174"/>
      <c r="BB114" s="174"/>
      <c r="BC114" s="174"/>
      <c r="BD114" s="174"/>
      <c r="BE114" s="174"/>
      <c r="BF114" s="174"/>
      <c r="BG114" s="174"/>
      <c r="BH114" s="174"/>
      <c r="BI114" s="174"/>
      <c r="BJ114" s="174"/>
      <c r="BK114" s="174"/>
      <c r="BL114" s="174"/>
      <c r="BM114" s="175"/>
      <c r="BN114" s="142" t="s">
        <v>28</v>
      </c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4"/>
    </row>
    <row r="115" spans="2:77" s="49" customFormat="1" ht="56.25" customHeight="1" hidden="1">
      <c r="B115" s="145"/>
      <c r="C115" s="146"/>
      <c r="D115" s="146"/>
      <c r="E115" s="146"/>
      <c r="F115" s="146"/>
      <c r="G115" s="146"/>
      <c r="H115" s="146"/>
      <c r="I115" s="146"/>
      <c r="J115" s="146"/>
      <c r="K115" s="147"/>
      <c r="L115" s="145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7"/>
      <c r="X115" s="145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7"/>
      <c r="AJ115" s="173" t="s">
        <v>10</v>
      </c>
      <c r="AK115" s="174"/>
      <c r="AL115" s="174"/>
      <c r="AM115" s="174"/>
      <c r="AN115" s="174"/>
      <c r="AO115" s="175"/>
      <c r="AP115" s="173" t="s">
        <v>11</v>
      </c>
      <c r="AQ115" s="174"/>
      <c r="AR115" s="174"/>
      <c r="AS115" s="174"/>
      <c r="AT115" s="174"/>
      <c r="AU115" s="175"/>
      <c r="AV115" s="173" t="s">
        <v>12</v>
      </c>
      <c r="AW115" s="174"/>
      <c r="AX115" s="174"/>
      <c r="AY115" s="174"/>
      <c r="AZ115" s="174"/>
      <c r="BA115" s="175"/>
      <c r="BB115" s="173" t="s">
        <v>13</v>
      </c>
      <c r="BC115" s="174"/>
      <c r="BD115" s="174"/>
      <c r="BE115" s="174"/>
      <c r="BF115" s="174"/>
      <c r="BG115" s="175"/>
      <c r="BH115" s="173" t="s">
        <v>14</v>
      </c>
      <c r="BI115" s="174"/>
      <c r="BJ115" s="174"/>
      <c r="BK115" s="174"/>
      <c r="BL115" s="174"/>
      <c r="BM115" s="175"/>
      <c r="BN115" s="145"/>
      <c r="BO115" s="146"/>
      <c r="BP115" s="146"/>
      <c r="BQ115" s="146"/>
      <c r="BR115" s="146"/>
      <c r="BS115" s="146"/>
      <c r="BT115" s="146"/>
      <c r="BU115" s="146"/>
      <c r="BV115" s="146"/>
      <c r="BW115" s="146"/>
      <c r="BX115" s="146"/>
      <c r="BY115" s="147"/>
    </row>
    <row r="116" spans="2:77" s="49" customFormat="1" ht="83.25" customHeight="1" hidden="1">
      <c r="B116" s="159" t="s">
        <v>16</v>
      </c>
      <c r="C116" s="160"/>
      <c r="D116" s="160"/>
      <c r="E116" s="160"/>
      <c r="F116" s="160"/>
      <c r="G116" s="160"/>
      <c r="H116" s="160"/>
      <c r="I116" s="160"/>
      <c r="J116" s="160"/>
      <c r="K116" s="161"/>
      <c r="L116" s="159" t="s">
        <v>178</v>
      </c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1"/>
      <c r="X116" s="159" t="s">
        <v>78</v>
      </c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1"/>
      <c r="AJ116" s="130">
        <v>0</v>
      </c>
      <c r="AK116" s="131"/>
      <c r="AL116" s="131"/>
      <c r="AM116" s="131"/>
      <c r="AN116" s="131"/>
      <c r="AO116" s="132"/>
      <c r="AP116" s="206">
        <v>352200</v>
      </c>
      <c r="AQ116" s="207"/>
      <c r="AR116" s="207"/>
      <c r="AS116" s="207"/>
      <c r="AT116" s="207"/>
      <c r="AU116" s="208"/>
      <c r="AV116" s="130">
        <v>0</v>
      </c>
      <c r="AW116" s="131"/>
      <c r="AX116" s="131"/>
      <c r="AY116" s="131"/>
      <c r="AZ116" s="131"/>
      <c r="BA116" s="132"/>
      <c r="BB116" s="130">
        <v>0</v>
      </c>
      <c r="BC116" s="131"/>
      <c r="BD116" s="131"/>
      <c r="BE116" s="131"/>
      <c r="BF116" s="131"/>
      <c r="BG116" s="132"/>
      <c r="BH116" s="130">
        <v>0</v>
      </c>
      <c r="BI116" s="131"/>
      <c r="BJ116" s="131"/>
      <c r="BK116" s="131"/>
      <c r="BL116" s="131"/>
      <c r="BM116" s="132"/>
      <c r="BN116" s="159" t="s">
        <v>16</v>
      </c>
      <c r="BO116" s="160"/>
      <c r="BP116" s="160"/>
      <c r="BQ116" s="160"/>
      <c r="BR116" s="160"/>
      <c r="BS116" s="160"/>
      <c r="BT116" s="160"/>
      <c r="BU116" s="160"/>
      <c r="BV116" s="160"/>
      <c r="BW116" s="160"/>
      <c r="BX116" s="160"/>
      <c r="BY116" s="161"/>
    </row>
    <row r="117" spans="1:45" s="49" customFormat="1" ht="37.5" customHeight="1" hidden="1">
      <c r="A117" s="178" t="s">
        <v>32</v>
      </c>
      <c r="B117" s="178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</row>
    <row r="118" spans="2:46" s="49" customFormat="1" ht="93.75" customHeight="1" hidden="1">
      <c r="B118" s="173" t="s">
        <v>33</v>
      </c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5"/>
      <c r="N118" s="173" t="s">
        <v>34</v>
      </c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5"/>
      <c r="Z118" s="189" t="s">
        <v>35</v>
      </c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</row>
    <row r="119" spans="2:46" s="49" customFormat="1" ht="24.75" customHeight="1" hidden="1"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</row>
    <row r="120" spans="1:45" ht="18.75" hidden="1">
      <c r="A120" s="90" t="s">
        <v>36</v>
      </c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</row>
    <row r="121" ht="12.75" hidden="1"/>
    <row r="122" spans="2:46" ht="56.25" customHeight="1" hidden="1">
      <c r="B122" s="92" t="s">
        <v>37</v>
      </c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4"/>
      <c r="S122" s="92" t="s">
        <v>38</v>
      </c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4"/>
    </row>
    <row r="123" spans="1:46" ht="39.75" customHeight="1" hidden="1">
      <c r="A123" s="56"/>
      <c r="B123" s="108" t="s">
        <v>179</v>
      </c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10"/>
      <c r="S123" s="105" t="s">
        <v>232</v>
      </c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7"/>
    </row>
    <row r="124" spans="1:46" ht="69.75" customHeight="1" hidden="1">
      <c r="A124" s="56"/>
      <c r="B124" s="108" t="s">
        <v>180</v>
      </c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10"/>
      <c r="S124" s="105" t="s">
        <v>233</v>
      </c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7"/>
    </row>
    <row r="125" spans="1:46" ht="71.25" customHeight="1" hidden="1">
      <c r="A125" s="56"/>
      <c r="B125" s="139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1"/>
      <c r="S125" s="105" t="s">
        <v>234</v>
      </c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7"/>
    </row>
    <row r="126" spans="1:46" ht="115.5" customHeight="1" hidden="1">
      <c r="A126" s="56"/>
      <c r="B126" s="139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1"/>
      <c r="S126" s="124" t="s">
        <v>235</v>
      </c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6"/>
    </row>
    <row r="127" spans="1:46" ht="115.5" customHeight="1" hidden="1">
      <c r="A127" s="56"/>
      <c r="B127" s="139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1"/>
      <c r="S127" s="124" t="s">
        <v>236</v>
      </c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6"/>
    </row>
    <row r="128" spans="1:46" ht="36.75" customHeight="1" hidden="1">
      <c r="A128" s="56"/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3"/>
      <c r="S128" s="124" t="s">
        <v>237</v>
      </c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6"/>
    </row>
    <row r="129" spans="1:46" ht="50.25" customHeight="1" hidden="1">
      <c r="A129" s="56"/>
      <c r="B129" s="121" t="s">
        <v>227</v>
      </c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3"/>
      <c r="S129" s="114" t="s">
        <v>238</v>
      </c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6"/>
      <c r="AP129" s="176"/>
      <c r="AQ129" s="176"/>
      <c r="AR129" s="176"/>
      <c r="AS129" s="176"/>
      <c r="AT129" s="177"/>
    </row>
    <row r="130" spans="1:46" ht="92.25" customHeight="1" hidden="1">
      <c r="A130" s="56"/>
      <c r="B130" s="108" t="s">
        <v>152</v>
      </c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10"/>
      <c r="S130" s="114" t="s">
        <v>239</v>
      </c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6"/>
    </row>
    <row r="131" spans="1:46" ht="92.25" customHeight="1" hidden="1">
      <c r="A131" s="56"/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3"/>
      <c r="S131" s="114" t="s">
        <v>240</v>
      </c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6"/>
    </row>
    <row r="132" spans="1:46" ht="57" customHeight="1" hidden="1">
      <c r="A132" s="56"/>
      <c r="B132" s="121" t="s">
        <v>153</v>
      </c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3"/>
      <c r="S132" s="105" t="s">
        <v>228</v>
      </c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7"/>
    </row>
    <row r="133" spans="1:46" ht="78.75" customHeight="1" hidden="1">
      <c r="A133" s="56"/>
      <c r="B133" s="108" t="s">
        <v>153</v>
      </c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10"/>
      <c r="S133" s="114" t="s">
        <v>241</v>
      </c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6"/>
    </row>
    <row r="134" spans="1:46" ht="54.75" customHeight="1" hidden="1">
      <c r="A134" s="56"/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3"/>
      <c r="S134" s="114" t="s">
        <v>242</v>
      </c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6"/>
    </row>
    <row r="135" spans="1:54" ht="111.75" customHeight="1" hidden="1">
      <c r="A135" s="56"/>
      <c r="B135" s="121" t="s">
        <v>39</v>
      </c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3"/>
      <c r="S135" s="127" t="s">
        <v>243</v>
      </c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9"/>
      <c r="BB135" s="57"/>
    </row>
    <row r="136" spans="1:45" ht="18.75" customHeight="1" hidden="1">
      <c r="A136" s="90" t="s">
        <v>40</v>
      </c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</row>
    <row r="137" spans="2:46" ht="44.25" customHeight="1" hidden="1">
      <c r="B137" s="99" t="s">
        <v>41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1"/>
      <c r="N137" s="99" t="s">
        <v>42</v>
      </c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1"/>
    </row>
    <row r="138" spans="2:46" ht="24.75" customHeight="1" hidden="1">
      <c r="B138" s="86" t="s">
        <v>79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8"/>
      <c r="N138" s="102" t="s">
        <v>80</v>
      </c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4"/>
    </row>
    <row r="139" spans="1:45" ht="18.75" customHeight="1" hidden="1">
      <c r="A139" s="90" t="s">
        <v>43</v>
      </c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</row>
    <row r="140" spans="2:46" ht="54.75" customHeight="1" hidden="1">
      <c r="B140" s="92" t="s">
        <v>44</v>
      </c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4"/>
      <c r="N140" s="99" t="s">
        <v>45</v>
      </c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1"/>
    </row>
    <row r="141" spans="2:46" ht="81.75" customHeight="1" hidden="1">
      <c r="B141" s="86" t="s">
        <v>46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8"/>
      <c r="N141" s="96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8"/>
    </row>
    <row r="142" spans="2:46" ht="117" customHeight="1" hidden="1">
      <c r="B142" s="86" t="s">
        <v>229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8"/>
      <c r="N142" s="96" t="s">
        <v>244</v>
      </c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8"/>
    </row>
    <row r="143" spans="2:46" ht="81" customHeight="1" hidden="1">
      <c r="B143" s="86" t="s">
        <v>47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8"/>
      <c r="N143" s="96" t="s">
        <v>245</v>
      </c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8"/>
    </row>
    <row r="144" spans="1:45" ht="18.75" customHeight="1" hidden="1">
      <c r="A144" s="90" t="s">
        <v>48</v>
      </c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</row>
    <row r="145" spans="2:46" ht="51.75" customHeight="1" hidden="1">
      <c r="B145" s="99" t="s">
        <v>49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1"/>
      <c r="N145" s="99" t="s">
        <v>45</v>
      </c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1"/>
    </row>
    <row r="146" spans="2:46" ht="48" customHeight="1" hidden="1">
      <c r="B146" s="86" t="s">
        <v>51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8"/>
      <c r="N146" s="96" t="s">
        <v>244</v>
      </c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8"/>
    </row>
    <row r="147" spans="2:46" ht="44.25" customHeight="1" hidden="1">
      <c r="B147" s="86" t="s">
        <v>226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8"/>
      <c r="N147" s="96" t="s">
        <v>244</v>
      </c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8"/>
    </row>
    <row r="148" spans="2:46" ht="100.5" customHeight="1" hidden="1">
      <c r="B148" s="183" t="s">
        <v>50</v>
      </c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5"/>
      <c r="N148" s="180" t="s">
        <v>235</v>
      </c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81"/>
      <c r="AP148" s="181"/>
      <c r="AQ148" s="181"/>
      <c r="AR148" s="181"/>
      <c r="AS148" s="181"/>
      <c r="AT148" s="182"/>
    </row>
    <row r="149" spans="2:46" ht="34.5" customHeight="1" hidden="1">
      <c r="B149" s="186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8"/>
      <c r="N149" s="180" t="s">
        <v>237</v>
      </c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181"/>
      <c r="AK149" s="181"/>
      <c r="AL149" s="181"/>
      <c r="AM149" s="181"/>
      <c r="AN149" s="181"/>
      <c r="AO149" s="181"/>
      <c r="AP149" s="181"/>
      <c r="AQ149" s="181"/>
      <c r="AR149" s="181"/>
      <c r="AS149" s="181"/>
      <c r="AT149" s="182"/>
    </row>
    <row r="150" spans="2:46" ht="95.25" customHeight="1" hidden="1">
      <c r="B150" s="86" t="s">
        <v>81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8"/>
      <c r="N150" s="96" t="s">
        <v>244</v>
      </c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8"/>
    </row>
    <row r="151" spans="1:45" ht="18.75" customHeight="1" hidden="1">
      <c r="A151" s="90" t="s">
        <v>52</v>
      </c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</row>
    <row r="152" spans="2:46" ht="108" customHeight="1" hidden="1">
      <c r="B152" s="92" t="s">
        <v>53</v>
      </c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4"/>
      <c r="N152" s="92" t="s">
        <v>54</v>
      </c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4"/>
      <c r="Z152" s="99" t="s">
        <v>55</v>
      </c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1"/>
    </row>
    <row r="153" spans="2:46" ht="99" customHeight="1" hidden="1">
      <c r="B153" s="86" t="s">
        <v>56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8"/>
      <c r="N153" s="86" t="s">
        <v>57</v>
      </c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8"/>
      <c r="Z153" s="95" t="s">
        <v>58</v>
      </c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</row>
    <row r="154" spans="2:46" ht="65.25" customHeight="1" hidden="1">
      <c r="B154" s="86" t="s">
        <v>230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8"/>
      <c r="N154" s="86" t="s">
        <v>57</v>
      </c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8"/>
      <c r="Z154" s="95" t="s">
        <v>58</v>
      </c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</row>
    <row r="155" spans="2:46" ht="117" customHeight="1" hidden="1">
      <c r="B155" s="86" t="s">
        <v>231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8"/>
      <c r="N155" s="86" t="s">
        <v>59</v>
      </c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8"/>
      <c r="Z155" s="89" t="s">
        <v>246</v>
      </c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</row>
    <row r="156" spans="2:46" ht="65.25" customHeight="1" hidden="1">
      <c r="B156" s="86" t="s">
        <v>60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8"/>
      <c r="N156" s="86" t="s">
        <v>61</v>
      </c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8"/>
      <c r="Z156" s="89" t="s">
        <v>246</v>
      </c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</row>
    <row r="157" spans="1:45" ht="18.75" hidden="1">
      <c r="A157" s="90" t="s">
        <v>62</v>
      </c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</row>
    <row r="158" spans="2:46" ht="79.5" customHeight="1" hidden="1">
      <c r="B158" s="92" t="s">
        <v>63</v>
      </c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4"/>
      <c r="AA158" s="92" t="s">
        <v>156</v>
      </c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4"/>
    </row>
    <row r="159" spans="1:45" ht="37.5" customHeight="1" hidden="1">
      <c r="A159" s="90" t="s">
        <v>64</v>
      </c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</row>
    <row r="160" s="49" customFormat="1" ht="12.75" hidden="1"/>
    <row r="161" spans="2:7" s="49" customFormat="1" ht="15" hidden="1">
      <c r="B161" s="52" t="s">
        <v>181</v>
      </c>
      <c r="C161" s="52"/>
      <c r="D161" s="52"/>
      <c r="E161" s="52"/>
      <c r="F161" s="52"/>
      <c r="G161" s="52"/>
    </row>
    <row r="162" s="49" customFormat="1" ht="12.75" customHeight="1" hidden="1"/>
    <row r="163" spans="2:35" s="49" customFormat="1" ht="15.75" hidden="1">
      <c r="B163" s="84" t="s">
        <v>182</v>
      </c>
      <c r="C163" s="84"/>
      <c r="D163" s="84"/>
      <c r="E163" s="84"/>
      <c r="F163" s="84"/>
      <c r="G163" s="85" t="s">
        <v>183</v>
      </c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53"/>
      <c r="AD163" s="53"/>
      <c r="AE163" s="53"/>
      <c r="AF163" s="53"/>
      <c r="AG163" s="53"/>
      <c r="AH163" s="53"/>
      <c r="AI163" s="53"/>
    </row>
    <row r="164" spans="2:28" s="49" customFormat="1" ht="15.75" hidden="1">
      <c r="B164" s="84" t="s">
        <v>184</v>
      </c>
      <c r="C164" s="84"/>
      <c r="D164" s="84"/>
      <c r="E164" s="84"/>
      <c r="F164" s="84"/>
      <c r="G164" s="85" t="s">
        <v>185</v>
      </c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</row>
    <row r="165" spans="2:28" s="49" customFormat="1" ht="15.75" hidden="1">
      <c r="B165" s="58" t="s">
        <v>186</v>
      </c>
      <c r="C165" s="58"/>
      <c r="D165" s="58"/>
      <c r="E165" s="58"/>
      <c r="F165" s="58"/>
      <c r="G165" s="53" t="s">
        <v>187</v>
      </c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</row>
    <row r="166" spans="2:28" s="49" customFormat="1" ht="15.75" hidden="1">
      <c r="B166" s="84" t="s">
        <v>188</v>
      </c>
      <c r="C166" s="84"/>
      <c r="D166" s="84"/>
      <c r="E166" s="84"/>
      <c r="F166" s="84"/>
      <c r="G166" s="85" t="s">
        <v>189</v>
      </c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</row>
    <row r="167" spans="2:28" s="49" customFormat="1" ht="15.75" hidden="1">
      <c r="B167" s="84" t="s">
        <v>190</v>
      </c>
      <c r="C167" s="84"/>
      <c r="D167" s="84"/>
      <c r="E167" s="84"/>
      <c r="F167" s="84"/>
      <c r="G167" s="85" t="s">
        <v>191</v>
      </c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</row>
    <row r="168" spans="2:28" s="49" customFormat="1" ht="15.75" hidden="1">
      <c r="B168" s="84" t="s">
        <v>192</v>
      </c>
      <c r="C168" s="84"/>
      <c r="D168" s="84"/>
      <c r="E168" s="84"/>
      <c r="F168" s="84"/>
      <c r="G168" s="85" t="s">
        <v>193</v>
      </c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</row>
    <row r="169" s="49" customFormat="1" ht="12.75"/>
    <row r="170" s="49" customFormat="1" ht="12.75"/>
  </sheetData>
  <sheetProtection/>
  <mergeCells count="480">
    <mergeCell ref="B167:F167"/>
    <mergeCell ref="G167:AB167"/>
    <mergeCell ref="B168:F168"/>
    <mergeCell ref="G168:AB168"/>
    <mergeCell ref="A159:AS159"/>
    <mergeCell ref="B163:F163"/>
    <mergeCell ref="G163:AB163"/>
    <mergeCell ref="B164:F164"/>
    <mergeCell ref="G164:AB164"/>
    <mergeCell ref="B166:F166"/>
    <mergeCell ref="G166:AB166"/>
    <mergeCell ref="B156:M156"/>
    <mergeCell ref="N156:Y156"/>
    <mergeCell ref="Z156:AT156"/>
    <mergeCell ref="A157:AS157"/>
    <mergeCell ref="B158:Z158"/>
    <mergeCell ref="AA158:AT158"/>
    <mergeCell ref="B154:M154"/>
    <mergeCell ref="N154:Y154"/>
    <mergeCell ref="Z154:AT154"/>
    <mergeCell ref="B155:M155"/>
    <mergeCell ref="N155:Y155"/>
    <mergeCell ref="Z155:AT155"/>
    <mergeCell ref="B152:M152"/>
    <mergeCell ref="N152:Y152"/>
    <mergeCell ref="Z152:AT152"/>
    <mergeCell ref="B153:M153"/>
    <mergeCell ref="N153:Y153"/>
    <mergeCell ref="Z153:AT153"/>
    <mergeCell ref="B148:M149"/>
    <mergeCell ref="N148:AT148"/>
    <mergeCell ref="N149:AT149"/>
    <mergeCell ref="B150:M150"/>
    <mergeCell ref="N150:AT150"/>
    <mergeCell ref="A151:AS151"/>
    <mergeCell ref="A144:AS144"/>
    <mergeCell ref="B145:M145"/>
    <mergeCell ref="N145:AT145"/>
    <mergeCell ref="B146:M146"/>
    <mergeCell ref="N146:AT146"/>
    <mergeCell ref="B147:M147"/>
    <mergeCell ref="N147:AT147"/>
    <mergeCell ref="B141:M141"/>
    <mergeCell ref="N141:AT141"/>
    <mergeCell ref="B142:M142"/>
    <mergeCell ref="N142:AT142"/>
    <mergeCell ref="B143:M143"/>
    <mergeCell ref="N143:AT143"/>
    <mergeCell ref="B137:M137"/>
    <mergeCell ref="N137:AT137"/>
    <mergeCell ref="B138:M138"/>
    <mergeCell ref="N138:AT138"/>
    <mergeCell ref="A139:AS139"/>
    <mergeCell ref="B140:M140"/>
    <mergeCell ref="N140:AT140"/>
    <mergeCell ref="B133:R134"/>
    <mergeCell ref="S133:AT133"/>
    <mergeCell ref="S134:AT134"/>
    <mergeCell ref="B135:R135"/>
    <mergeCell ref="S135:AT135"/>
    <mergeCell ref="A136:AS136"/>
    <mergeCell ref="B129:R129"/>
    <mergeCell ref="S129:AT129"/>
    <mergeCell ref="B130:R131"/>
    <mergeCell ref="S130:AT130"/>
    <mergeCell ref="S131:AT131"/>
    <mergeCell ref="B132:R132"/>
    <mergeCell ref="S132:AT132"/>
    <mergeCell ref="B123:R123"/>
    <mergeCell ref="S123:AT123"/>
    <mergeCell ref="B124:R128"/>
    <mergeCell ref="S124:AT124"/>
    <mergeCell ref="S125:AT125"/>
    <mergeCell ref="S126:AT126"/>
    <mergeCell ref="S127:AT127"/>
    <mergeCell ref="S128:AT128"/>
    <mergeCell ref="B119:M119"/>
    <mergeCell ref="N119:Y119"/>
    <mergeCell ref="Z119:AT119"/>
    <mergeCell ref="A120:AS120"/>
    <mergeCell ref="B122:R122"/>
    <mergeCell ref="S122:AT122"/>
    <mergeCell ref="BB116:BG116"/>
    <mergeCell ref="BH116:BM116"/>
    <mergeCell ref="BN116:BY116"/>
    <mergeCell ref="A117:AS117"/>
    <mergeCell ref="B118:M118"/>
    <mergeCell ref="N118:Y118"/>
    <mergeCell ref="Z118:AT118"/>
    <mergeCell ref="AP115:AU115"/>
    <mergeCell ref="AV115:BA115"/>
    <mergeCell ref="BB115:BG115"/>
    <mergeCell ref="BH115:BM115"/>
    <mergeCell ref="B116:K116"/>
    <mergeCell ref="L116:W116"/>
    <mergeCell ref="X116:AI116"/>
    <mergeCell ref="AJ116:AO116"/>
    <mergeCell ref="AP116:AU116"/>
    <mergeCell ref="AV116:BA116"/>
    <mergeCell ref="AV113:BA113"/>
    <mergeCell ref="BB113:BG113"/>
    <mergeCell ref="BH113:BM113"/>
    <mergeCell ref="BN113:BY113"/>
    <mergeCell ref="B114:K115"/>
    <mergeCell ref="L114:W115"/>
    <mergeCell ref="X114:AI115"/>
    <mergeCell ref="AJ114:BM114"/>
    <mergeCell ref="BN114:BY115"/>
    <mergeCell ref="AJ115:AO115"/>
    <mergeCell ref="AJ112:AO112"/>
    <mergeCell ref="AP112:AU112"/>
    <mergeCell ref="AV112:BA112"/>
    <mergeCell ref="BB112:BG112"/>
    <mergeCell ref="BH112:BM112"/>
    <mergeCell ref="B113:K113"/>
    <mergeCell ref="L113:W113"/>
    <mergeCell ref="X113:AI113"/>
    <mergeCell ref="AJ113:AO113"/>
    <mergeCell ref="AP113:AU113"/>
    <mergeCell ref="AW108:BB108"/>
    <mergeCell ref="BC108:BH108"/>
    <mergeCell ref="BI108:BT108"/>
    <mergeCell ref="BU108:CF108"/>
    <mergeCell ref="A109:AS109"/>
    <mergeCell ref="B111:K112"/>
    <mergeCell ref="L111:W112"/>
    <mergeCell ref="X111:AI112"/>
    <mergeCell ref="AJ111:BM111"/>
    <mergeCell ref="BN111:BY112"/>
    <mergeCell ref="AW107:BB107"/>
    <mergeCell ref="BC107:BH107"/>
    <mergeCell ref="BI107:BT107"/>
    <mergeCell ref="BU107:CF107"/>
    <mergeCell ref="B108:M108"/>
    <mergeCell ref="N108:R108"/>
    <mergeCell ref="S108:AD108"/>
    <mergeCell ref="AE108:AJ108"/>
    <mergeCell ref="AK108:AP108"/>
    <mergeCell ref="AQ108:AV108"/>
    <mergeCell ref="AW106:BB106"/>
    <mergeCell ref="BC106:BH106"/>
    <mergeCell ref="BI106:BT106"/>
    <mergeCell ref="BU106:CF106"/>
    <mergeCell ref="B107:M107"/>
    <mergeCell ref="N107:R107"/>
    <mergeCell ref="S107:AD107"/>
    <mergeCell ref="AE107:AJ107"/>
    <mergeCell ref="AK107:AP107"/>
    <mergeCell ref="AQ107:AV107"/>
    <mergeCell ref="AW105:BB105"/>
    <mergeCell ref="BC105:BH105"/>
    <mergeCell ref="BI105:BT105"/>
    <mergeCell ref="BU105:CF105"/>
    <mergeCell ref="B106:M106"/>
    <mergeCell ref="N106:R106"/>
    <mergeCell ref="S106:AD106"/>
    <mergeCell ref="AE106:AJ106"/>
    <mergeCell ref="AK106:AP106"/>
    <mergeCell ref="AQ106:AV106"/>
    <mergeCell ref="AW104:BB104"/>
    <mergeCell ref="BC104:BH104"/>
    <mergeCell ref="BI104:BT104"/>
    <mergeCell ref="BU104:CF104"/>
    <mergeCell ref="B105:M105"/>
    <mergeCell ref="N105:R105"/>
    <mergeCell ref="S105:AD105"/>
    <mergeCell ref="AE105:AJ105"/>
    <mergeCell ref="AK105:AP105"/>
    <mergeCell ref="AQ105:AV105"/>
    <mergeCell ref="AW103:BB103"/>
    <mergeCell ref="BC103:BH103"/>
    <mergeCell ref="BI103:BT103"/>
    <mergeCell ref="BU103:CF103"/>
    <mergeCell ref="B104:M104"/>
    <mergeCell ref="N104:R104"/>
    <mergeCell ref="S104:AD104"/>
    <mergeCell ref="AE104:AJ104"/>
    <mergeCell ref="AK104:AP104"/>
    <mergeCell ref="AQ104:AV104"/>
    <mergeCell ref="B103:M103"/>
    <mergeCell ref="N103:R103"/>
    <mergeCell ref="S103:AD103"/>
    <mergeCell ref="AE103:AJ103"/>
    <mergeCell ref="AK103:AP103"/>
    <mergeCell ref="AQ103:AV103"/>
    <mergeCell ref="AE102:AJ102"/>
    <mergeCell ref="AK102:AP102"/>
    <mergeCell ref="AQ102:AV102"/>
    <mergeCell ref="AW102:BB102"/>
    <mergeCell ref="BC102:BH102"/>
    <mergeCell ref="BI102:BT102"/>
    <mergeCell ref="BH97:BM97"/>
    <mergeCell ref="BN97:BS97"/>
    <mergeCell ref="BT97:BY97"/>
    <mergeCell ref="A98:AS98"/>
    <mergeCell ref="A100:BA100"/>
    <mergeCell ref="B101:M102"/>
    <mergeCell ref="N101:R102"/>
    <mergeCell ref="S101:AD102"/>
    <mergeCell ref="AE101:BT101"/>
    <mergeCell ref="BU101:CF102"/>
    <mergeCell ref="BN96:BS96"/>
    <mergeCell ref="BT96:BY96"/>
    <mergeCell ref="B97:M97"/>
    <mergeCell ref="N97:W97"/>
    <mergeCell ref="X97:AC97"/>
    <mergeCell ref="AD97:AI97"/>
    <mergeCell ref="AJ97:AO97"/>
    <mergeCell ref="AP97:AU97"/>
    <mergeCell ref="AV97:BA97"/>
    <mergeCell ref="BB97:BG97"/>
    <mergeCell ref="AD96:AI96"/>
    <mergeCell ref="AJ96:AO96"/>
    <mergeCell ref="AP96:AU96"/>
    <mergeCell ref="AV96:BA96"/>
    <mergeCell ref="BB96:BG96"/>
    <mergeCell ref="BH96:BM96"/>
    <mergeCell ref="A86:AS86"/>
    <mergeCell ref="A88:AS88"/>
    <mergeCell ref="A90:AS90"/>
    <mergeCell ref="B92:BA92"/>
    <mergeCell ref="A94:BX94"/>
    <mergeCell ref="B95:M96"/>
    <mergeCell ref="N95:W96"/>
    <mergeCell ref="X95:BA95"/>
    <mergeCell ref="BB95:BY95"/>
    <mergeCell ref="X96:AC96"/>
    <mergeCell ref="B83:M83"/>
    <mergeCell ref="N83:Y83"/>
    <mergeCell ref="Z83:AT83"/>
    <mergeCell ref="A84:AS84"/>
    <mergeCell ref="B85:Z85"/>
    <mergeCell ref="AA85:AT85"/>
    <mergeCell ref="B81:M81"/>
    <mergeCell ref="N81:Y81"/>
    <mergeCell ref="Z81:AT81"/>
    <mergeCell ref="B82:M82"/>
    <mergeCell ref="N82:Y82"/>
    <mergeCell ref="Z82:AT82"/>
    <mergeCell ref="A78:AS78"/>
    <mergeCell ref="B79:M79"/>
    <mergeCell ref="N79:Y79"/>
    <mergeCell ref="Z79:AT79"/>
    <mergeCell ref="B80:M80"/>
    <mergeCell ref="N80:Y80"/>
    <mergeCell ref="Z80:AT80"/>
    <mergeCell ref="B74:M74"/>
    <mergeCell ref="N74:AT74"/>
    <mergeCell ref="B75:M76"/>
    <mergeCell ref="N75:AT75"/>
    <mergeCell ref="N76:AT76"/>
    <mergeCell ref="B77:M77"/>
    <mergeCell ref="N77:AT77"/>
    <mergeCell ref="B70:M70"/>
    <mergeCell ref="N70:AT70"/>
    <mergeCell ref="A71:AS71"/>
    <mergeCell ref="B72:M72"/>
    <mergeCell ref="N72:AT72"/>
    <mergeCell ref="B73:M73"/>
    <mergeCell ref="N73:AT73"/>
    <mergeCell ref="B67:M67"/>
    <mergeCell ref="N67:AT67"/>
    <mergeCell ref="B68:M68"/>
    <mergeCell ref="N68:AT68"/>
    <mergeCell ref="B69:M69"/>
    <mergeCell ref="N69:AT69"/>
    <mergeCell ref="A63:AS63"/>
    <mergeCell ref="B64:M64"/>
    <mergeCell ref="N64:AT64"/>
    <mergeCell ref="B65:M65"/>
    <mergeCell ref="N65:AT65"/>
    <mergeCell ref="A66:AS66"/>
    <mergeCell ref="B59:R59"/>
    <mergeCell ref="S59:AT59"/>
    <mergeCell ref="B60:R61"/>
    <mergeCell ref="S60:AT60"/>
    <mergeCell ref="S61:AT61"/>
    <mergeCell ref="B62:R62"/>
    <mergeCell ref="S62:AT62"/>
    <mergeCell ref="S55:AT55"/>
    <mergeCell ref="B56:R56"/>
    <mergeCell ref="S56:AT56"/>
    <mergeCell ref="B57:R58"/>
    <mergeCell ref="S57:AT57"/>
    <mergeCell ref="S58:AT58"/>
    <mergeCell ref="A47:AS47"/>
    <mergeCell ref="B49:R49"/>
    <mergeCell ref="S49:AT49"/>
    <mergeCell ref="B50:R50"/>
    <mergeCell ref="S50:AT50"/>
    <mergeCell ref="B51:R55"/>
    <mergeCell ref="S51:AT51"/>
    <mergeCell ref="S52:AT52"/>
    <mergeCell ref="S53:AT53"/>
    <mergeCell ref="S54:AT54"/>
    <mergeCell ref="A44:AS44"/>
    <mergeCell ref="B45:M45"/>
    <mergeCell ref="N45:Y45"/>
    <mergeCell ref="Z45:AT45"/>
    <mergeCell ref="B46:M46"/>
    <mergeCell ref="N46:Y46"/>
    <mergeCell ref="Z46:AT46"/>
    <mergeCell ref="BN42:BY42"/>
    <mergeCell ref="B43:K43"/>
    <mergeCell ref="L43:W43"/>
    <mergeCell ref="X43:AI43"/>
    <mergeCell ref="AJ43:AO43"/>
    <mergeCell ref="AP43:AU43"/>
    <mergeCell ref="AV43:BA43"/>
    <mergeCell ref="BB43:BG43"/>
    <mergeCell ref="BH43:BM43"/>
    <mergeCell ref="BN43:BY43"/>
    <mergeCell ref="BB41:BG41"/>
    <mergeCell ref="BH41:BM41"/>
    <mergeCell ref="B42:K42"/>
    <mergeCell ref="L42:W42"/>
    <mergeCell ref="X42:AI42"/>
    <mergeCell ref="AJ42:AO42"/>
    <mergeCell ref="AP42:AU42"/>
    <mergeCell ref="AV42:BA42"/>
    <mergeCell ref="BB42:BG42"/>
    <mergeCell ref="BH42:BM42"/>
    <mergeCell ref="BH39:BM39"/>
    <mergeCell ref="BN39:BY39"/>
    <mergeCell ref="B40:K41"/>
    <mergeCell ref="L40:W41"/>
    <mergeCell ref="X40:AI41"/>
    <mergeCell ref="AJ40:BM40"/>
    <mergeCell ref="BN40:BY41"/>
    <mergeCell ref="AJ41:AO41"/>
    <mergeCell ref="AP41:AU41"/>
    <mergeCell ref="AV41:BA41"/>
    <mergeCell ref="AV38:BA38"/>
    <mergeCell ref="BB38:BG38"/>
    <mergeCell ref="BH38:BM38"/>
    <mergeCell ref="B39:K39"/>
    <mergeCell ref="L39:W39"/>
    <mergeCell ref="X39:AI39"/>
    <mergeCell ref="AJ39:AO39"/>
    <mergeCell ref="AP39:AU39"/>
    <mergeCell ref="AV39:BA39"/>
    <mergeCell ref="BB39:BG39"/>
    <mergeCell ref="BI34:BT34"/>
    <mergeCell ref="BU34:CF34"/>
    <mergeCell ref="A35:AS35"/>
    <mergeCell ref="B37:K38"/>
    <mergeCell ref="L37:W38"/>
    <mergeCell ref="X37:AI38"/>
    <mergeCell ref="AJ37:BM37"/>
    <mergeCell ref="BN37:BY38"/>
    <mergeCell ref="AJ38:AO38"/>
    <mergeCell ref="AP38:AU38"/>
    <mergeCell ref="BI33:BT33"/>
    <mergeCell ref="BU33:CF33"/>
    <mergeCell ref="B34:M34"/>
    <mergeCell ref="N34:R34"/>
    <mergeCell ref="S34:AD34"/>
    <mergeCell ref="AE34:AJ34"/>
    <mergeCell ref="AK34:AP34"/>
    <mergeCell ref="AQ34:AV34"/>
    <mergeCell ref="AW34:BB34"/>
    <mergeCell ref="BC34:BH34"/>
    <mergeCell ref="BI32:BT32"/>
    <mergeCell ref="BU32:CF32"/>
    <mergeCell ref="B33:M33"/>
    <mergeCell ref="N33:R33"/>
    <mergeCell ref="S33:AD33"/>
    <mergeCell ref="AE33:AJ33"/>
    <mergeCell ref="AK33:AP33"/>
    <mergeCell ref="AQ33:AV33"/>
    <mergeCell ref="AW33:BB33"/>
    <mergeCell ref="BC33:BH33"/>
    <mergeCell ref="BI31:BT31"/>
    <mergeCell ref="BU31:CF31"/>
    <mergeCell ref="B32:M32"/>
    <mergeCell ref="N32:R32"/>
    <mergeCell ref="S32:AD32"/>
    <mergeCell ref="AE32:AJ32"/>
    <mergeCell ref="AK32:AP32"/>
    <mergeCell ref="AQ32:AV32"/>
    <mergeCell ref="AW32:BB32"/>
    <mergeCell ref="BC32:BH32"/>
    <mergeCell ref="BI30:BT30"/>
    <mergeCell ref="BU30:CF30"/>
    <mergeCell ref="B31:M31"/>
    <mergeCell ref="N31:R31"/>
    <mergeCell ref="S31:AD31"/>
    <mergeCell ref="AE31:AJ31"/>
    <mergeCell ref="AK31:AP31"/>
    <mergeCell ref="AQ31:AV31"/>
    <mergeCell ref="AW31:BB31"/>
    <mergeCell ref="BC31:BH31"/>
    <mergeCell ref="BI29:BT29"/>
    <mergeCell ref="BU29:CF29"/>
    <mergeCell ref="B30:M30"/>
    <mergeCell ref="N30:R30"/>
    <mergeCell ref="S30:AD30"/>
    <mergeCell ref="AE30:AJ30"/>
    <mergeCell ref="AK30:AP30"/>
    <mergeCell ref="AQ30:AV30"/>
    <mergeCell ref="AW30:BB30"/>
    <mergeCell ref="BC30:BH30"/>
    <mergeCell ref="BI28:BT28"/>
    <mergeCell ref="BU28:CF28"/>
    <mergeCell ref="B29:M29"/>
    <mergeCell ref="N29:R29"/>
    <mergeCell ref="S29:AD29"/>
    <mergeCell ref="AE29:AJ29"/>
    <mergeCell ref="AK29:AP29"/>
    <mergeCell ref="AQ29:AV29"/>
    <mergeCell ref="AW29:BB29"/>
    <mergeCell ref="BC29:BH29"/>
    <mergeCell ref="BI27:BT27"/>
    <mergeCell ref="BU27:CF27"/>
    <mergeCell ref="B28:M28"/>
    <mergeCell ref="N28:R28"/>
    <mergeCell ref="S28:AD28"/>
    <mergeCell ref="AE28:AJ28"/>
    <mergeCell ref="AK28:AP28"/>
    <mergeCell ref="AQ28:AV28"/>
    <mergeCell ref="AW28:BB28"/>
    <mergeCell ref="BC28:BH28"/>
    <mergeCell ref="BC26:BH26"/>
    <mergeCell ref="BI26:BT26"/>
    <mergeCell ref="B27:M27"/>
    <mergeCell ref="N27:R27"/>
    <mergeCell ref="S27:AD27"/>
    <mergeCell ref="AE27:AJ27"/>
    <mergeCell ref="AK27:AP27"/>
    <mergeCell ref="AQ27:AV27"/>
    <mergeCell ref="AW27:BB27"/>
    <mergeCell ref="BC27:BH27"/>
    <mergeCell ref="A23:BA23"/>
    <mergeCell ref="B25:M26"/>
    <mergeCell ref="N25:R26"/>
    <mergeCell ref="S25:AD26"/>
    <mergeCell ref="AE25:BT25"/>
    <mergeCell ref="BU25:CF26"/>
    <mergeCell ref="AE26:AJ26"/>
    <mergeCell ref="AK26:AP26"/>
    <mergeCell ref="AQ26:AV26"/>
    <mergeCell ref="AW26:BB26"/>
    <mergeCell ref="AV20:BA20"/>
    <mergeCell ref="BB20:BG20"/>
    <mergeCell ref="BH20:BM20"/>
    <mergeCell ref="BN20:BS20"/>
    <mergeCell ref="BT20:BY20"/>
    <mergeCell ref="A21:AS21"/>
    <mergeCell ref="BB19:BG19"/>
    <mergeCell ref="BH19:BM19"/>
    <mergeCell ref="BN19:BS19"/>
    <mergeCell ref="BT19:BY19"/>
    <mergeCell ref="B20:M20"/>
    <mergeCell ref="N20:W20"/>
    <mergeCell ref="X20:AC20"/>
    <mergeCell ref="AD20:AI20"/>
    <mergeCell ref="AJ20:AO20"/>
    <mergeCell ref="AP20:AU20"/>
    <mergeCell ref="A17:BX17"/>
    <mergeCell ref="B18:M19"/>
    <mergeCell ref="N18:W19"/>
    <mergeCell ref="X18:BA18"/>
    <mergeCell ref="BB18:BY18"/>
    <mergeCell ref="X19:AC19"/>
    <mergeCell ref="AD19:AI19"/>
    <mergeCell ref="AJ19:AO19"/>
    <mergeCell ref="AP19:AU19"/>
    <mergeCell ref="AV19:BA19"/>
    <mergeCell ref="A9:CE9"/>
    <mergeCell ref="A10:CE10"/>
    <mergeCell ref="A11:CE11"/>
    <mergeCell ref="A13:AS13"/>
    <mergeCell ref="A15:AS15"/>
    <mergeCell ref="B16:BA16"/>
    <mergeCell ref="CE1:CL1"/>
    <mergeCell ref="BM2:CL2"/>
    <mergeCell ref="BI3:CL3"/>
    <mergeCell ref="BM5:CL5"/>
    <mergeCell ref="A7:CE7"/>
    <mergeCell ref="A8:CE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3" r:id="rId1"/>
  <rowBreaks count="13" manualBreakCount="13">
    <brk id="22" max="255" man="1"/>
    <brk id="35" max="83" man="1"/>
    <brk id="46" max="255" man="1"/>
    <brk id="58" max="255" man="1"/>
    <brk id="62" max="255" man="1"/>
    <brk id="77" max="255" man="1"/>
    <brk id="87" max="255" man="1"/>
    <brk id="105" max="83" man="1"/>
    <brk id="116" max="255" man="1"/>
    <brk id="129" max="255" man="1"/>
    <brk id="138" max="255" man="1"/>
    <brk id="143" max="255" man="1"/>
    <brk id="1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zoomScalePageLayoutView="0" workbookViewId="0" topLeftCell="B1">
      <selection activeCell="G6" sqref="G6"/>
    </sheetView>
  </sheetViews>
  <sheetFormatPr defaultColWidth="9.00390625" defaultRowHeight="12.75"/>
  <cols>
    <col min="1" max="1" width="5.25390625" style="0" customWidth="1"/>
    <col min="2" max="2" width="37.75390625" style="0" customWidth="1"/>
    <col min="3" max="13" width="16.75390625" style="0" customWidth="1"/>
  </cols>
  <sheetData>
    <row r="2" spans="1:12" ht="12.75">
      <c r="A2" s="217" t="s">
        <v>82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ht="12.75" customHeight="1" thickBot="1">
      <c r="A3" s="1"/>
      <c r="B3" s="48" t="s">
        <v>219</v>
      </c>
      <c r="C3" s="1"/>
      <c r="D3" s="1"/>
      <c r="E3" s="1"/>
      <c r="F3" s="1"/>
      <c r="G3" s="1"/>
      <c r="H3" s="1"/>
      <c r="I3" s="1"/>
      <c r="J3" s="1"/>
      <c r="K3" s="1"/>
      <c r="L3" s="1" t="s">
        <v>83</v>
      </c>
    </row>
    <row r="4" spans="1:12" ht="55.5" customHeight="1">
      <c r="A4" s="218" t="s">
        <v>84</v>
      </c>
      <c r="B4" s="220" t="s">
        <v>85</v>
      </c>
      <c r="C4" s="220" t="s">
        <v>86</v>
      </c>
      <c r="D4" s="220"/>
      <c r="E4" s="220" t="s">
        <v>87</v>
      </c>
      <c r="F4" s="220" t="s">
        <v>88</v>
      </c>
      <c r="G4" s="220" t="s">
        <v>89</v>
      </c>
      <c r="H4" s="220" t="s">
        <v>90</v>
      </c>
      <c r="I4" s="220" t="s">
        <v>91</v>
      </c>
      <c r="J4" s="220"/>
      <c r="K4" s="220" t="s">
        <v>92</v>
      </c>
      <c r="L4" s="222" t="s">
        <v>93</v>
      </c>
    </row>
    <row r="5" spans="1:12" ht="45" customHeight="1" thickBot="1">
      <c r="A5" s="219"/>
      <c r="B5" s="221"/>
      <c r="C5" s="2" t="s">
        <v>94</v>
      </c>
      <c r="D5" s="2" t="s">
        <v>95</v>
      </c>
      <c r="E5" s="221"/>
      <c r="F5" s="221"/>
      <c r="G5" s="221"/>
      <c r="H5" s="221"/>
      <c r="I5" s="2" t="s">
        <v>94</v>
      </c>
      <c r="J5" s="2" t="s">
        <v>95</v>
      </c>
      <c r="K5" s="221"/>
      <c r="L5" s="223"/>
    </row>
    <row r="6" spans="1:12" ht="12.75" customHeight="1" thickBo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5">
        <v>12</v>
      </c>
    </row>
    <row r="7" spans="1:12" ht="65.25" customHeight="1">
      <c r="A7" s="6" t="s">
        <v>96</v>
      </c>
      <c r="B7" s="7" t="s">
        <v>4</v>
      </c>
      <c r="C7" s="8">
        <f>'10.04'!B17+'10.04'!B41</f>
        <v>31762800</v>
      </c>
      <c r="D7" s="8">
        <f>'10.04'!B20+'10.04'!B42</f>
        <v>7697100</v>
      </c>
      <c r="E7" s="8"/>
      <c r="F7" s="8"/>
      <c r="G7" s="33">
        <v>881</v>
      </c>
      <c r="H7" s="10">
        <f>SUM(C7:D7)</f>
        <v>39459900</v>
      </c>
      <c r="I7" s="11" t="s">
        <v>97</v>
      </c>
      <c r="J7" s="11" t="s">
        <v>97</v>
      </c>
      <c r="K7" s="11" t="s">
        <v>97</v>
      </c>
      <c r="L7" s="12" t="s">
        <v>97</v>
      </c>
    </row>
    <row r="8" spans="1:12" ht="13.5" thickBot="1">
      <c r="A8" s="6" t="s">
        <v>16</v>
      </c>
      <c r="B8" s="7" t="s">
        <v>98</v>
      </c>
      <c r="C8" s="8">
        <f>C7</f>
        <v>31762800</v>
      </c>
      <c r="D8" s="8">
        <f>D7</f>
        <v>7697100</v>
      </c>
      <c r="E8" s="8">
        <f>E7</f>
        <v>0</v>
      </c>
      <c r="F8" s="8">
        <f>F7</f>
        <v>0</v>
      </c>
      <c r="G8" s="33">
        <v>881</v>
      </c>
      <c r="H8" s="10">
        <f>H7</f>
        <v>39459900</v>
      </c>
      <c r="I8" s="9"/>
      <c r="J8" s="9"/>
      <c r="K8" s="9"/>
      <c r="L8" s="13"/>
    </row>
    <row r="9" spans="1:12" ht="12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7" ht="12.75" customHeight="1" thickBot="1">
      <c r="A10" s="1"/>
      <c r="B10" s="1"/>
      <c r="C10" s="1"/>
      <c r="D10" s="1"/>
      <c r="E10" s="1"/>
      <c r="F10" s="1"/>
      <c r="G10" s="1" t="s">
        <v>99</v>
      </c>
    </row>
    <row r="11" spans="1:8" ht="30" customHeight="1">
      <c r="A11" s="15"/>
      <c r="B11" s="224" t="s">
        <v>100</v>
      </c>
      <c r="C11" s="226" t="s">
        <v>101</v>
      </c>
      <c r="D11" s="227"/>
      <c r="E11" s="16" t="s">
        <v>102</v>
      </c>
      <c r="F11" s="16" t="s">
        <v>103</v>
      </c>
      <c r="G11" s="228" t="s">
        <v>104</v>
      </c>
      <c r="H11" s="18"/>
    </row>
    <row r="12" spans="1:8" ht="48.75" thickBot="1">
      <c r="A12" s="15"/>
      <c r="B12" s="225"/>
      <c r="C12" s="19" t="s">
        <v>105</v>
      </c>
      <c r="D12" s="19" t="s">
        <v>106</v>
      </c>
      <c r="E12" s="19" t="s">
        <v>107</v>
      </c>
      <c r="F12" s="19" t="s">
        <v>108</v>
      </c>
      <c r="G12" s="229"/>
      <c r="H12" s="18"/>
    </row>
    <row r="13" spans="1:8" ht="13.5" thickBot="1">
      <c r="A13" s="20"/>
      <c r="B13" s="21" t="s">
        <v>96</v>
      </c>
      <c r="C13" s="22" t="s">
        <v>109</v>
      </c>
      <c r="D13" s="22" t="s">
        <v>110</v>
      </c>
      <c r="E13" s="22" t="s">
        <v>111</v>
      </c>
      <c r="F13" s="22" t="s">
        <v>112</v>
      </c>
      <c r="G13" s="22" t="s">
        <v>113</v>
      </c>
      <c r="H13" s="23"/>
    </row>
    <row r="14" spans="1:8" ht="13.5" thickBot="1">
      <c r="A14" s="20"/>
      <c r="B14" s="24" t="s">
        <v>98</v>
      </c>
      <c r="C14" s="25"/>
      <c r="D14" s="25"/>
      <c r="E14" s="25"/>
      <c r="F14" s="25"/>
      <c r="G14" s="26">
        <f>'10.04'!B71</f>
        <v>2659700</v>
      </c>
      <c r="H14" s="27"/>
    </row>
    <row r="15" spans="1:7" ht="12.75" customHeight="1">
      <c r="A15" s="28"/>
      <c r="B15" s="28"/>
      <c r="C15" s="28"/>
      <c r="D15" s="28"/>
      <c r="E15" s="28"/>
      <c r="F15" s="28"/>
      <c r="G15" s="28"/>
    </row>
    <row r="16" spans="1:6" ht="13.5" thickBot="1">
      <c r="A16" s="1"/>
      <c r="B16" s="1"/>
      <c r="C16" s="1"/>
      <c r="D16" s="1"/>
      <c r="E16" s="1"/>
      <c r="F16" s="1" t="s">
        <v>114</v>
      </c>
    </row>
    <row r="17" spans="2:7" ht="72.75" thickBot="1">
      <c r="B17" s="21" t="s">
        <v>100</v>
      </c>
      <c r="C17" s="22" t="s">
        <v>115</v>
      </c>
      <c r="D17" s="22" t="s">
        <v>218</v>
      </c>
      <c r="E17" s="17" t="s">
        <v>104</v>
      </c>
      <c r="F17" s="47" t="s">
        <v>217</v>
      </c>
      <c r="G17" s="46" t="s">
        <v>116</v>
      </c>
    </row>
    <row r="18" spans="2:7" ht="13.5" thickBot="1">
      <c r="B18" s="21" t="s">
        <v>96</v>
      </c>
      <c r="C18" s="22" t="s">
        <v>109</v>
      </c>
      <c r="D18" s="22" t="s">
        <v>110</v>
      </c>
      <c r="E18" s="17" t="s">
        <v>111</v>
      </c>
      <c r="F18" s="17" t="s">
        <v>112</v>
      </c>
      <c r="G18" s="44"/>
    </row>
    <row r="19" spans="2:7" ht="12.75" customHeight="1" thickBot="1">
      <c r="B19" s="29" t="s">
        <v>98</v>
      </c>
      <c r="C19" s="30">
        <f>'10.04'!B70</f>
        <v>47006850</v>
      </c>
      <c r="D19" s="31">
        <f>'10.04'!B72</f>
        <v>0</v>
      </c>
      <c r="E19" s="31">
        <f>G14</f>
        <v>2659700</v>
      </c>
      <c r="F19" s="32">
        <f>'10.04'!B73</f>
        <v>0</v>
      </c>
      <c r="G19" s="45">
        <f>SUM(C19:F19)</f>
        <v>49666550</v>
      </c>
    </row>
  </sheetData>
  <sheetProtection/>
  <mergeCells count="14">
    <mergeCell ref="L4:L5"/>
    <mergeCell ref="B11:B12"/>
    <mergeCell ref="C11:D11"/>
    <mergeCell ref="G11:G12"/>
    <mergeCell ref="A2:L2"/>
    <mergeCell ref="A4:A5"/>
    <mergeCell ref="B4:B5"/>
    <mergeCell ref="C4:D4"/>
    <mergeCell ref="E4:E5"/>
    <mergeCell ref="F4:F5"/>
    <mergeCell ref="G4:G5"/>
    <mergeCell ref="H4:H5"/>
    <mergeCell ref="I4:J4"/>
    <mergeCell ref="K4:K5"/>
  </mergeCells>
  <printOptions/>
  <pageMargins left="0.5905511811023623" right="0.5905511811023623" top="0.7874015748031497" bottom="0.7874015748031497" header="0.5118110236220472" footer="0.5118110236220472"/>
  <pageSetup fitToHeight="0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2">
      <selection activeCell="E27" sqref="E27"/>
    </sheetView>
  </sheetViews>
  <sheetFormatPr defaultColWidth="8.00390625" defaultRowHeight="12.75"/>
  <cols>
    <col min="1" max="1" width="40.875" style="37" customWidth="1"/>
    <col min="2" max="2" width="13.75390625" style="42" customWidth="1"/>
    <col min="3" max="3" width="10.375" style="37" bestFit="1" customWidth="1"/>
    <col min="4" max="16384" width="8.00390625" style="37" customWidth="1"/>
  </cols>
  <sheetData>
    <row r="1" spans="1:2" ht="12" customHeight="1">
      <c r="A1" s="34" t="s">
        <v>209</v>
      </c>
      <c r="B1" s="36"/>
    </row>
    <row r="2" spans="1:2" ht="9.75" customHeight="1">
      <c r="A2" s="35"/>
      <c r="B2" s="36"/>
    </row>
    <row r="3" spans="1:2" ht="12" customHeight="1">
      <c r="A3" s="34" t="s">
        <v>210</v>
      </c>
      <c r="B3" s="36"/>
    </row>
    <row r="4" spans="1:2" ht="11.25" customHeight="1">
      <c r="A4" s="230" t="s">
        <v>211</v>
      </c>
      <c r="B4" s="230"/>
    </row>
    <row r="5" spans="1:2" ht="20.25" customHeight="1">
      <c r="A5" s="231"/>
      <c r="B5" s="231"/>
    </row>
    <row r="6" spans="1:2" ht="18" customHeight="1">
      <c r="A6" s="232"/>
      <c r="B6" s="232"/>
    </row>
    <row r="7" spans="1:2" ht="9.75" customHeight="1">
      <c r="A7" s="38"/>
      <c r="B7" s="39"/>
    </row>
    <row r="8" spans="1:2" ht="17.25" customHeight="1">
      <c r="A8" s="233" t="s">
        <v>212</v>
      </c>
      <c r="B8" s="234" t="s">
        <v>255</v>
      </c>
    </row>
    <row r="9" spans="1:2" ht="18" customHeight="1">
      <c r="A9" s="233"/>
      <c r="B9" s="235"/>
    </row>
    <row r="10" spans="1:2" ht="17.25" customHeight="1">
      <c r="A10" s="233"/>
      <c r="B10" s="235"/>
    </row>
    <row r="11" spans="1:2" ht="17.25" customHeight="1">
      <c r="A11" s="233"/>
      <c r="B11" s="235"/>
    </row>
    <row r="12" spans="1:2" ht="17.25" customHeight="1">
      <c r="A12" s="233"/>
      <c r="B12" s="235"/>
    </row>
    <row r="13" spans="1:2" ht="9.75" customHeight="1">
      <c r="A13" s="64" t="s">
        <v>96</v>
      </c>
      <c r="B13" s="65"/>
    </row>
    <row r="14" spans="1:2" ht="12" customHeight="1">
      <c r="A14" s="236" t="s">
        <v>142</v>
      </c>
      <c r="B14" s="236"/>
    </row>
    <row r="15" spans="1:2" ht="12" customHeight="1">
      <c r="A15" s="67" t="s">
        <v>143</v>
      </c>
      <c r="B15" s="68"/>
    </row>
    <row r="16" spans="1:4" ht="12.75" customHeight="1">
      <c r="A16" s="69" t="s">
        <v>254</v>
      </c>
      <c r="B16" s="70">
        <v>1902000</v>
      </c>
      <c r="C16" s="61"/>
      <c r="D16" s="61"/>
    </row>
    <row r="17" spans="1:4" ht="12.75" customHeight="1">
      <c r="A17" s="69" t="s">
        <v>117</v>
      </c>
      <c r="B17" s="70">
        <v>31274400</v>
      </c>
      <c r="C17" s="61"/>
      <c r="D17" s="61"/>
    </row>
    <row r="18" spans="1:4" ht="12.75" customHeight="1">
      <c r="A18" s="80" t="s">
        <v>256</v>
      </c>
      <c r="B18" s="81"/>
      <c r="C18" s="82">
        <v>8500</v>
      </c>
      <c r="D18" s="61"/>
    </row>
    <row r="19" spans="1:4" ht="12.75" customHeight="1">
      <c r="A19" s="69" t="s">
        <v>118</v>
      </c>
      <c r="B19" s="70">
        <v>59600</v>
      </c>
      <c r="C19" s="61"/>
      <c r="D19" s="61"/>
    </row>
    <row r="20" spans="1:4" ht="12.75" customHeight="1">
      <c r="A20" s="69" t="s">
        <v>119</v>
      </c>
      <c r="B20" s="70">
        <v>7549600</v>
      </c>
      <c r="C20" s="61"/>
      <c r="D20" s="61"/>
    </row>
    <row r="21" spans="1:4" ht="12.75" customHeight="1">
      <c r="A21" s="69" t="s">
        <v>120</v>
      </c>
      <c r="B21" s="70">
        <v>1416000</v>
      </c>
      <c r="C21" s="61"/>
      <c r="D21" s="61"/>
    </row>
    <row r="22" spans="1:4" ht="12.75" customHeight="1">
      <c r="A22" s="69" t="s">
        <v>121</v>
      </c>
      <c r="B22" s="70">
        <v>63800</v>
      </c>
      <c r="C22" s="61"/>
      <c r="D22" s="61"/>
    </row>
    <row r="23" spans="1:4" ht="12.75" customHeight="1">
      <c r="A23" s="41" t="s">
        <v>194</v>
      </c>
      <c r="B23" s="71">
        <f>SUM(B16:B22)</f>
        <v>42265400</v>
      </c>
      <c r="C23" s="61"/>
      <c r="D23" s="61"/>
    </row>
    <row r="24" spans="1:4" ht="12" customHeight="1">
      <c r="A24" s="67" t="s">
        <v>122</v>
      </c>
      <c r="B24" s="72"/>
      <c r="C24" s="61"/>
      <c r="D24" s="61"/>
    </row>
    <row r="25" spans="1:4" ht="12.75" customHeight="1">
      <c r="A25" s="69" t="s">
        <v>123</v>
      </c>
      <c r="B25" s="70">
        <v>2241100</v>
      </c>
      <c r="C25" s="61"/>
      <c r="D25" s="61"/>
    </row>
    <row r="26" spans="1:4" ht="12.75" customHeight="1">
      <c r="A26" s="41" t="s">
        <v>194</v>
      </c>
      <c r="B26" s="71">
        <f>SUM(B25)</f>
        <v>2241100</v>
      </c>
      <c r="C26" s="61"/>
      <c r="D26" s="61"/>
    </row>
    <row r="27" spans="1:4" ht="12" customHeight="1">
      <c r="A27" s="67" t="s">
        <v>124</v>
      </c>
      <c r="B27" s="72"/>
      <c r="C27" s="61"/>
      <c r="D27" s="61"/>
    </row>
    <row r="28" spans="1:4" ht="12.75" customHeight="1">
      <c r="A28" s="69" t="s">
        <v>125</v>
      </c>
      <c r="B28" s="70">
        <v>70600</v>
      </c>
      <c r="C28" s="61"/>
      <c r="D28" s="61"/>
    </row>
    <row r="29" spans="1:4" ht="12.75" customHeight="1">
      <c r="A29" s="73" t="s">
        <v>195</v>
      </c>
      <c r="B29" s="70">
        <v>1591720</v>
      </c>
      <c r="C29" s="61"/>
      <c r="D29" s="61"/>
    </row>
    <row r="30" spans="1:4" ht="12.75" customHeight="1">
      <c r="A30" s="69" t="s">
        <v>126</v>
      </c>
      <c r="B30" s="70">
        <f>453600-B31</f>
        <v>408240</v>
      </c>
      <c r="C30" s="61"/>
      <c r="D30" s="61"/>
    </row>
    <row r="31" spans="1:4" ht="12.75" customHeight="1">
      <c r="A31" s="73" t="s">
        <v>196</v>
      </c>
      <c r="B31" s="70">
        <v>45360</v>
      </c>
      <c r="C31" s="61"/>
      <c r="D31" s="61"/>
    </row>
    <row r="32" spans="1:4" ht="12.75" customHeight="1">
      <c r="A32" s="69" t="s">
        <v>127</v>
      </c>
      <c r="B32" s="70">
        <v>309610</v>
      </c>
      <c r="C32" s="61"/>
      <c r="D32" s="61"/>
    </row>
    <row r="33" spans="1:4" ht="12.75" customHeight="1">
      <c r="A33" s="69" t="s">
        <v>128</v>
      </c>
      <c r="B33" s="70">
        <v>74400</v>
      </c>
      <c r="C33" s="61"/>
      <c r="D33" s="61"/>
    </row>
    <row r="34" spans="1:4" ht="12.75" customHeight="1">
      <c r="A34" s="69" t="s">
        <v>129</v>
      </c>
      <c r="B34" s="70">
        <v>118540</v>
      </c>
      <c r="C34" s="61"/>
      <c r="D34" s="61"/>
    </row>
    <row r="35" spans="1:4" ht="12.75" customHeight="1">
      <c r="A35" s="78" t="s">
        <v>253</v>
      </c>
      <c r="B35" s="70">
        <v>61000</v>
      </c>
      <c r="C35" s="61"/>
      <c r="D35" s="61"/>
    </row>
    <row r="36" spans="1:4" ht="12.75" customHeight="1">
      <c r="A36" s="69" t="s">
        <v>130</v>
      </c>
      <c r="B36" s="70">
        <v>102510</v>
      </c>
      <c r="C36" s="61"/>
      <c r="D36" s="61"/>
    </row>
    <row r="37" spans="1:4" ht="12.75" customHeight="1">
      <c r="A37" s="73" t="s">
        <v>197</v>
      </c>
      <c r="B37" s="70">
        <v>0</v>
      </c>
      <c r="C37" s="61"/>
      <c r="D37" s="61"/>
    </row>
    <row r="38" spans="1:4" ht="12.75" customHeight="1">
      <c r="A38" s="69" t="s">
        <v>131</v>
      </c>
      <c r="B38" s="70">
        <v>15000</v>
      </c>
      <c r="C38" s="61"/>
      <c r="D38" s="61"/>
    </row>
    <row r="39" spans="1:4" ht="12.75" customHeight="1">
      <c r="A39" s="69" t="s">
        <v>132</v>
      </c>
      <c r="B39" s="70">
        <v>55300</v>
      </c>
      <c r="C39" s="61"/>
      <c r="D39" s="61"/>
    </row>
    <row r="40" spans="1:4" ht="12.75" customHeight="1">
      <c r="A40" s="69" t="s">
        <v>133</v>
      </c>
      <c r="B40" s="70">
        <v>107020</v>
      </c>
      <c r="C40" s="61"/>
      <c r="D40" s="61"/>
    </row>
    <row r="41" spans="1:4" ht="12.75" customHeight="1">
      <c r="A41" s="69" t="s">
        <v>134</v>
      </c>
      <c r="B41" s="70">
        <v>488400</v>
      </c>
      <c r="C41" s="61"/>
      <c r="D41" s="61"/>
    </row>
    <row r="42" spans="1:4" ht="12.75" customHeight="1">
      <c r="A42" s="69" t="s">
        <v>135</v>
      </c>
      <c r="B42" s="70">
        <v>147500</v>
      </c>
      <c r="C42" s="61"/>
      <c r="D42" s="61"/>
    </row>
    <row r="43" spans="1:4" ht="12.75" customHeight="1">
      <c r="A43" s="69" t="s">
        <v>136</v>
      </c>
      <c r="B43" s="70">
        <v>2160</v>
      </c>
      <c r="C43" s="61"/>
      <c r="D43" s="61"/>
    </row>
    <row r="44" spans="1:4" ht="12.75" customHeight="1">
      <c r="A44" s="73" t="s">
        <v>198</v>
      </c>
      <c r="B44" s="70">
        <v>1022620</v>
      </c>
      <c r="C44" s="61"/>
      <c r="D44" s="61"/>
    </row>
    <row r="45" spans="1:4" ht="12.75" customHeight="1">
      <c r="A45" s="74" t="s">
        <v>199</v>
      </c>
      <c r="B45" s="70">
        <v>0</v>
      </c>
      <c r="C45" s="61"/>
      <c r="D45" s="61"/>
    </row>
    <row r="46" spans="1:4" ht="12.75" customHeight="1">
      <c r="A46" s="69" t="s">
        <v>137</v>
      </c>
      <c r="B46" s="70">
        <v>20000</v>
      </c>
      <c r="C46" s="61"/>
      <c r="D46" s="61"/>
    </row>
    <row r="47" spans="1:4" ht="12.75" customHeight="1">
      <c r="A47" s="69" t="s">
        <v>138</v>
      </c>
      <c r="B47" s="70">
        <v>115500</v>
      </c>
      <c r="C47" s="61"/>
      <c r="D47" s="61"/>
    </row>
    <row r="48" spans="1:4" ht="12.75" customHeight="1">
      <c r="A48" s="69" t="s">
        <v>139</v>
      </c>
      <c r="B48" s="70">
        <v>404570</v>
      </c>
      <c r="C48" s="61"/>
      <c r="D48" s="61"/>
    </row>
    <row r="49" spans="1:4" ht="12.75" customHeight="1">
      <c r="A49" s="41" t="s">
        <v>194</v>
      </c>
      <c r="B49" s="71">
        <f>SUM(B28:B48)</f>
        <v>5160050</v>
      </c>
      <c r="C49" s="83">
        <f>B49+B26</f>
        <v>7401150</v>
      </c>
      <c r="D49" s="61"/>
    </row>
    <row r="50" spans="1:4" ht="12" customHeight="1">
      <c r="A50" s="67" t="s">
        <v>140</v>
      </c>
      <c r="B50" s="72"/>
      <c r="C50" s="61"/>
      <c r="D50" s="61"/>
    </row>
    <row r="51" spans="1:4" ht="12.75" customHeight="1">
      <c r="A51" s="74" t="s">
        <v>200</v>
      </c>
      <c r="B51" s="70"/>
      <c r="C51" s="61"/>
      <c r="D51" s="61"/>
    </row>
    <row r="52" spans="1:4" ht="12.75" customHeight="1">
      <c r="A52" s="74" t="s">
        <v>201</v>
      </c>
      <c r="B52" s="70"/>
      <c r="C52" s="61"/>
      <c r="D52" s="61"/>
    </row>
    <row r="53" spans="1:4" ht="12.75" customHeight="1">
      <c r="A53" s="41" t="s">
        <v>194</v>
      </c>
      <c r="B53" s="71">
        <f>SUM(B51:B52)</f>
        <v>0</v>
      </c>
      <c r="C53" s="61"/>
      <c r="D53" s="61"/>
    </row>
    <row r="54" spans="1:4" ht="12" customHeight="1">
      <c r="A54" s="67" t="s">
        <v>144</v>
      </c>
      <c r="B54" s="72"/>
      <c r="C54" s="61"/>
      <c r="D54" s="61"/>
    </row>
    <row r="55" spans="1:4" ht="12.75" customHeight="1">
      <c r="A55" s="69" t="s">
        <v>145</v>
      </c>
      <c r="B55" s="70"/>
      <c r="C55" s="61"/>
      <c r="D55" s="61"/>
    </row>
    <row r="56" spans="1:4" ht="12.75" customHeight="1">
      <c r="A56" s="41" t="s">
        <v>194</v>
      </c>
      <c r="B56" s="71">
        <f>SUM(B55)</f>
        <v>0</v>
      </c>
      <c r="C56" s="61"/>
      <c r="D56" s="61"/>
    </row>
    <row r="57" spans="1:4" ht="12" customHeight="1">
      <c r="A57" s="67" t="s">
        <v>141</v>
      </c>
      <c r="B57" s="72"/>
      <c r="C57" s="61"/>
      <c r="D57" s="61"/>
    </row>
    <row r="58" spans="1:4" ht="12.75" customHeight="1">
      <c r="A58" s="74" t="s">
        <v>202</v>
      </c>
      <c r="B58" s="70"/>
      <c r="C58" s="61"/>
      <c r="D58" s="61"/>
    </row>
    <row r="59" spans="1:4" ht="12.75" customHeight="1">
      <c r="A59" s="74" t="s">
        <v>203</v>
      </c>
      <c r="B59" s="70"/>
      <c r="C59" s="61"/>
      <c r="D59" s="61"/>
    </row>
    <row r="60" spans="1:4" ht="12.75" customHeight="1">
      <c r="A60" s="41" t="s">
        <v>194</v>
      </c>
      <c r="B60" s="71">
        <f>SUM(B58:B59)</f>
        <v>0</v>
      </c>
      <c r="C60" s="61"/>
      <c r="D60" s="61"/>
    </row>
    <row r="61" spans="1:4" ht="12.75" customHeight="1">
      <c r="A61" s="40" t="s">
        <v>204</v>
      </c>
      <c r="B61" s="71"/>
      <c r="C61" s="61"/>
      <c r="D61" s="61"/>
    </row>
    <row r="62" spans="1:4" ht="12.75" customHeight="1">
      <c r="A62" s="75" t="s">
        <v>205</v>
      </c>
      <c r="B62" s="76"/>
      <c r="C62" s="61"/>
      <c r="D62" s="61"/>
    </row>
    <row r="63" spans="1:4" ht="12.75" customHeight="1">
      <c r="A63" s="75" t="s">
        <v>206</v>
      </c>
      <c r="B63" s="76"/>
      <c r="C63" s="61"/>
      <c r="D63" s="61"/>
    </row>
    <row r="64" spans="1:4" ht="12.75" customHeight="1">
      <c r="A64" s="75" t="s">
        <v>207</v>
      </c>
      <c r="B64" s="76"/>
      <c r="C64" s="61"/>
      <c r="D64" s="61"/>
    </row>
    <row r="65" spans="1:4" ht="12.75" customHeight="1">
      <c r="A65" s="75" t="s">
        <v>208</v>
      </c>
      <c r="B65" s="76"/>
      <c r="C65" s="61"/>
      <c r="D65" s="61"/>
    </row>
    <row r="66" spans="1:4" ht="12.75" customHeight="1">
      <c r="A66" s="41" t="s">
        <v>194</v>
      </c>
      <c r="B66" s="71">
        <f>SUM(B62:B65)</f>
        <v>0</v>
      </c>
      <c r="C66" s="61"/>
      <c r="D66" s="61"/>
    </row>
    <row r="67" spans="1:4" ht="22.5" customHeight="1">
      <c r="A67" s="66" t="s">
        <v>146</v>
      </c>
      <c r="B67" s="79">
        <f>B23+B26+B49+B53+B56+B60+B66</f>
        <v>49666550</v>
      </c>
      <c r="C67" s="61"/>
      <c r="D67" s="61"/>
    </row>
    <row r="68" spans="2:4" ht="11.25">
      <c r="B68" s="62"/>
      <c r="C68" s="61"/>
      <c r="D68" s="61"/>
    </row>
    <row r="69" spans="2:4" ht="11.25">
      <c r="B69" s="62"/>
      <c r="C69" s="61"/>
      <c r="D69" s="61"/>
    </row>
    <row r="70" spans="1:4" ht="12.75">
      <c r="A70" s="43" t="s">
        <v>213</v>
      </c>
      <c r="B70" s="63">
        <f>B23+B26+B28+B30+B32+B33+B34+B35+B36+B38+B39+B40+B41+B42+B43+B46+B47+B48</f>
        <v>47006850</v>
      </c>
      <c r="C70" s="61"/>
      <c r="D70" s="61"/>
    </row>
    <row r="71" spans="1:4" ht="12.75">
      <c r="A71" s="43" t="s">
        <v>214</v>
      </c>
      <c r="B71" s="63">
        <f>B29+B31+B37+B44</f>
        <v>2659700</v>
      </c>
      <c r="C71" s="61"/>
      <c r="D71" s="61"/>
    </row>
    <row r="72" spans="1:4" ht="12.75">
      <c r="A72" s="43" t="s">
        <v>215</v>
      </c>
      <c r="B72" s="63"/>
      <c r="C72" s="61"/>
      <c r="D72" s="61"/>
    </row>
    <row r="73" spans="1:4" ht="12.75">
      <c r="A73" s="43" t="s">
        <v>216</v>
      </c>
      <c r="B73" s="63"/>
      <c r="C73" s="61"/>
      <c r="D73" s="61"/>
    </row>
    <row r="74" spans="1:4" ht="12.75">
      <c r="A74" s="43"/>
      <c r="B74" s="77">
        <f>SUM(B70:B73)</f>
        <v>49666550</v>
      </c>
      <c r="C74" s="61"/>
      <c r="D74" s="61"/>
    </row>
    <row r="75" spans="2:4" ht="11.25">
      <c r="B75" s="62"/>
      <c r="C75" s="61"/>
      <c r="D75" s="61"/>
    </row>
    <row r="76" spans="2:4" ht="11.25">
      <c r="B76" s="62"/>
      <c r="C76" s="61"/>
      <c r="D76" s="61"/>
    </row>
    <row r="77" spans="2:4" ht="11.25">
      <c r="B77" s="62"/>
      <c r="C77" s="61"/>
      <c r="D77" s="61"/>
    </row>
    <row r="78" spans="2:4" ht="11.25">
      <c r="B78" s="62"/>
      <c r="C78" s="61"/>
      <c r="D78" s="61"/>
    </row>
    <row r="79" spans="2:4" ht="11.25">
      <c r="B79" s="62"/>
      <c r="C79" s="61"/>
      <c r="D79" s="61"/>
    </row>
    <row r="80" spans="2:4" ht="11.25">
      <c r="B80" s="62"/>
      <c r="C80" s="61"/>
      <c r="D80" s="61"/>
    </row>
    <row r="81" spans="2:4" ht="11.25">
      <c r="B81" s="62"/>
      <c r="C81" s="61"/>
      <c r="D81" s="61"/>
    </row>
  </sheetData>
  <sheetProtection/>
  <mergeCells count="6">
    <mergeCell ref="A4:B4"/>
    <mergeCell ref="A5:B5"/>
    <mergeCell ref="A6:B6"/>
    <mergeCell ref="A8:A12"/>
    <mergeCell ref="B8:B12"/>
    <mergeCell ref="A14:B14"/>
  </mergeCells>
  <printOptions/>
  <pageMargins left="0.19675743743113489" right="0.19675743743113489" top="0.39351487486226977" bottom="0.39351487486226977" header="0.19675743743113489" footer="0.19675743743113489"/>
  <pageSetup horizontalDpi="600" verticalDpi="600" orientation="portrait" paperSize="9" scale="75" r:id="rId1"/>
  <headerFooter alignWithMargins="0">
    <oddFooter>&amp;L23.05.2012 13:09&amp;RСтраница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22">
      <selection activeCell="B49" sqref="B49"/>
    </sheetView>
  </sheetViews>
  <sheetFormatPr defaultColWidth="8.00390625" defaultRowHeight="12.75"/>
  <cols>
    <col min="1" max="1" width="40.875" style="37" customWidth="1"/>
    <col min="2" max="2" width="13.75390625" style="42" customWidth="1"/>
    <col min="3" max="16384" width="8.00390625" style="37" customWidth="1"/>
  </cols>
  <sheetData>
    <row r="1" spans="1:2" ht="12" customHeight="1">
      <c r="A1" s="34" t="s">
        <v>209</v>
      </c>
      <c r="B1" s="36"/>
    </row>
    <row r="2" spans="1:2" ht="9.75" customHeight="1">
      <c r="A2" s="35"/>
      <c r="B2" s="36"/>
    </row>
    <row r="3" spans="1:2" ht="12" customHeight="1">
      <c r="A3" s="34" t="s">
        <v>210</v>
      </c>
      <c r="B3" s="36"/>
    </row>
    <row r="4" spans="1:2" ht="11.25" customHeight="1">
      <c r="A4" s="230" t="s">
        <v>211</v>
      </c>
      <c r="B4" s="230"/>
    </row>
    <row r="5" spans="1:2" ht="20.25" customHeight="1">
      <c r="A5" s="231"/>
      <c r="B5" s="231"/>
    </row>
    <row r="6" spans="1:2" ht="18" customHeight="1">
      <c r="A6" s="232"/>
      <c r="B6" s="232"/>
    </row>
    <row r="7" spans="1:2" ht="9.75" customHeight="1">
      <c r="A7" s="38"/>
      <c r="B7" s="39"/>
    </row>
    <row r="8" spans="1:2" ht="17.25" customHeight="1">
      <c r="A8" s="233" t="s">
        <v>212</v>
      </c>
      <c r="B8" s="234" t="s">
        <v>255</v>
      </c>
    </row>
    <row r="9" spans="1:2" ht="18" customHeight="1">
      <c r="A9" s="233"/>
      <c r="B9" s="235"/>
    </row>
    <row r="10" spans="1:2" ht="17.25" customHeight="1">
      <c r="A10" s="233"/>
      <c r="B10" s="235"/>
    </row>
    <row r="11" spans="1:2" ht="17.25" customHeight="1">
      <c r="A11" s="233"/>
      <c r="B11" s="235"/>
    </row>
    <row r="12" spans="1:2" ht="17.25" customHeight="1">
      <c r="A12" s="233"/>
      <c r="B12" s="235"/>
    </row>
    <row r="13" spans="1:2" ht="9.75" customHeight="1">
      <c r="A13" s="64" t="s">
        <v>96</v>
      </c>
      <c r="B13" s="65"/>
    </row>
    <row r="14" spans="1:2" ht="12" customHeight="1">
      <c r="A14" s="236" t="s">
        <v>142</v>
      </c>
      <c r="B14" s="236"/>
    </row>
    <row r="15" spans="1:2" ht="12" customHeight="1">
      <c r="A15" s="67" t="s">
        <v>143</v>
      </c>
      <c r="B15" s="68"/>
    </row>
    <row r="16" spans="1:4" ht="12.75" customHeight="1">
      <c r="A16" s="69" t="s">
        <v>254</v>
      </c>
      <c r="B16" s="70">
        <v>1902000</v>
      </c>
      <c r="C16" s="61"/>
      <c r="D16" s="61"/>
    </row>
    <row r="17" spans="1:4" ht="12.75" customHeight="1">
      <c r="A17" s="69" t="s">
        <v>117</v>
      </c>
      <c r="B17" s="70">
        <v>31274400</v>
      </c>
      <c r="C17" s="61"/>
      <c r="D17" s="61"/>
    </row>
    <row r="18" spans="1:4" ht="12.75" customHeight="1">
      <c r="A18" s="80" t="s">
        <v>256</v>
      </c>
      <c r="B18" s="81"/>
      <c r="C18" s="82">
        <v>8500</v>
      </c>
      <c r="D18" s="61"/>
    </row>
    <row r="19" spans="1:4" ht="12.75" customHeight="1">
      <c r="A19" s="69" t="s">
        <v>118</v>
      </c>
      <c r="B19" s="70">
        <v>59600</v>
      </c>
      <c r="C19" s="61"/>
      <c r="D19" s="61"/>
    </row>
    <row r="20" spans="1:4" ht="12.75" customHeight="1">
      <c r="A20" s="69" t="s">
        <v>119</v>
      </c>
      <c r="B20" s="70">
        <v>7549600</v>
      </c>
      <c r="C20" s="61"/>
      <c r="D20" s="61"/>
    </row>
    <row r="21" spans="1:4" ht="12.75" customHeight="1">
      <c r="A21" s="69" t="s">
        <v>120</v>
      </c>
      <c r="B21" s="70">
        <v>1416000</v>
      </c>
      <c r="C21" s="61"/>
      <c r="D21" s="61"/>
    </row>
    <row r="22" spans="1:4" ht="12.75" customHeight="1">
      <c r="A22" s="69" t="s">
        <v>121</v>
      </c>
      <c r="B22" s="70">
        <v>63800</v>
      </c>
      <c r="C22" s="61"/>
      <c r="D22" s="61"/>
    </row>
    <row r="23" spans="1:4" ht="12.75" customHeight="1">
      <c r="A23" s="41" t="s">
        <v>194</v>
      </c>
      <c r="B23" s="71">
        <f>SUM(B16:B22)</f>
        <v>42265400</v>
      </c>
      <c r="C23" s="61"/>
      <c r="D23" s="61"/>
    </row>
    <row r="24" spans="1:4" ht="12" customHeight="1">
      <c r="A24" s="67" t="s">
        <v>122</v>
      </c>
      <c r="B24" s="72"/>
      <c r="C24" s="61"/>
      <c r="D24" s="61"/>
    </row>
    <row r="25" spans="1:4" ht="12.75" customHeight="1">
      <c r="A25" s="69" t="s">
        <v>123</v>
      </c>
      <c r="B25" s="70">
        <v>2241100</v>
      </c>
      <c r="C25" s="61"/>
      <c r="D25" s="61"/>
    </row>
    <row r="26" spans="1:4" ht="12.75" customHeight="1">
      <c r="A26" s="41" t="s">
        <v>194</v>
      </c>
      <c r="B26" s="71">
        <f>SUM(B25)</f>
        <v>2241100</v>
      </c>
      <c r="C26" s="61"/>
      <c r="D26" s="61"/>
    </row>
    <row r="27" spans="1:4" ht="12" customHeight="1">
      <c r="A27" s="67" t="s">
        <v>124</v>
      </c>
      <c r="B27" s="72"/>
      <c r="C27" s="61"/>
      <c r="D27" s="61"/>
    </row>
    <row r="28" spans="1:4" ht="12.75" customHeight="1">
      <c r="A28" s="69" t="s">
        <v>125</v>
      </c>
      <c r="B28" s="70">
        <v>70600</v>
      </c>
      <c r="C28" s="61"/>
      <c r="D28" s="61"/>
    </row>
    <row r="29" spans="1:4" ht="12.75" customHeight="1">
      <c r="A29" s="73" t="s">
        <v>195</v>
      </c>
      <c r="B29" s="70">
        <v>1591720</v>
      </c>
      <c r="C29" s="61"/>
      <c r="D29" s="61"/>
    </row>
    <row r="30" spans="1:4" ht="12.75" customHeight="1">
      <c r="A30" s="69" t="s">
        <v>126</v>
      </c>
      <c r="B30" s="70">
        <f>453600-B31</f>
        <v>408240</v>
      </c>
      <c r="C30" s="61"/>
      <c r="D30" s="61"/>
    </row>
    <row r="31" spans="1:4" ht="12.75" customHeight="1">
      <c r="A31" s="73" t="s">
        <v>196</v>
      </c>
      <c r="B31" s="70">
        <v>45360</v>
      </c>
      <c r="C31" s="61"/>
      <c r="D31" s="61"/>
    </row>
    <row r="32" spans="1:4" ht="12.75" customHeight="1">
      <c r="A32" s="69" t="s">
        <v>127</v>
      </c>
      <c r="B32" s="70">
        <v>309610</v>
      </c>
      <c r="C32" s="61"/>
      <c r="D32" s="61"/>
    </row>
    <row r="33" spans="1:4" ht="12.75" customHeight="1">
      <c r="A33" s="69" t="s">
        <v>128</v>
      </c>
      <c r="B33" s="70">
        <v>74400</v>
      </c>
      <c r="C33" s="61"/>
      <c r="D33" s="61"/>
    </row>
    <row r="34" spans="1:4" ht="12.75" customHeight="1">
      <c r="A34" s="69" t="s">
        <v>129</v>
      </c>
      <c r="B34" s="70">
        <v>118540</v>
      </c>
      <c r="C34" s="61"/>
      <c r="D34" s="61"/>
    </row>
    <row r="35" spans="1:4" ht="12.75" customHeight="1">
      <c r="A35" s="78" t="s">
        <v>253</v>
      </c>
      <c r="B35" s="70">
        <v>61000</v>
      </c>
      <c r="C35" s="61"/>
      <c r="D35" s="61"/>
    </row>
    <row r="36" spans="1:4" ht="12.75" customHeight="1">
      <c r="A36" s="69" t="s">
        <v>130</v>
      </c>
      <c r="B36" s="70">
        <v>102510</v>
      </c>
      <c r="C36" s="61"/>
      <c r="D36" s="61"/>
    </row>
    <row r="37" spans="1:4" ht="12.75" customHeight="1">
      <c r="A37" s="73" t="s">
        <v>197</v>
      </c>
      <c r="B37" s="70">
        <v>0</v>
      </c>
      <c r="C37" s="61"/>
      <c r="D37" s="61"/>
    </row>
    <row r="38" spans="1:4" ht="12.75" customHeight="1">
      <c r="A38" s="69" t="s">
        <v>131</v>
      </c>
      <c r="B38" s="70">
        <v>15000</v>
      </c>
      <c r="C38" s="61"/>
      <c r="D38" s="61"/>
    </row>
    <row r="39" spans="1:4" ht="12.75" customHeight="1">
      <c r="A39" s="69" t="s">
        <v>132</v>
      </c>
      <c r="B39" s="70">
        <v>55300</v>
      </c>
      <c r="C39" s="61"/>
      <c r="D39" s="61"/>
    </row>
    <row r="40" spans="1:4" ht="12.75" customHeight="1">
      <c r="A40" s="69" t="s">
        <v>133</v>
      </c>
      <c r="B40" s="70">
        <v>107020</v>
      </c>
      <c r="C40" s="61"/>
      <c r="D40" s="61"/>
    </row>
    <row r="41" spans="1:4" ht="12.75" customHeight="1">
      <c r="A41" s="69" t="s">
        <v>134</v>
      </c>
      <c r="B41" s="70">
        <v>488400</v>
      </c>
      <c r="C41" s="61"/>
      <c r="D41" s="61"/>
    </row>
    <row r="42" spans="1:4" ht="12.75" customHeight="1">
      <c r="A42" s="69" t="s">
        <v>135</v>
      </c>
      <c r="B42" s="70">
        <v>147500</v>
      </c>
      <c r="C42" s="61"/>
      <c r="D42" s="61"/>
    </row>
    <row r="43" spans="1:4" ht="12.75" customHeight="1">
      <c r="A43" s="69" t="s">
        <v>136</v>
      </c>
      <c r="B43" s="70">
        <v>2160</v>
      </c>
      <c r="C43" s="61"/>
      <c r="D43" s="61"/>
    </row>
    <row r="44" spans="1:4" ht="12.75" customHeight="1">
      <c r="A44" s="73" t="s">
        <v>198</v>
      </c>
      <c r="B44" s="70">
        <v>1022620</v>
      </c>
      <c r="C44" s="61"/>
      <c r="D44" s="61"/>
    </row>
    <row r="45" spans="1:4" ht="12.75" customHeight="1">
      <c r="A45" s="74" t="s">
        <v>199</v>
      </c>
      <c r="B45" s="70">
        <v>0</v>
      </c>
      <c r="C45" s="61"/>
      <c r="D45" s="61"/>
    </row>
    <row r="46" spans="1:4" ht="12.75" customHeight="1">
      <c r="A46" s="69" t="s">
        <v>137</v>
      </c>
      <c r="B46" s="70">
        <v>20000</v>
      </c>
      <c r="C46" s="61"/>
      <c r="D46" s="61"/>
    </row>
    <row r="47" spans="1:4" ht="12.75" customHeight="1">
      <c r="A47" s="69" t="s">
        <v>138</v>
      </c>
      <c r="B47" s="70">
        <v>115500</v>
      </c>
      <c r="C47" s="61"/>
      <c r="D47" s="61"/>
    </row>
    <row r="48" spans="1:4" ht="12.75" customHeight="1">
      <c r="A48" s="69" t="s">
        <v>139</v>
      </c>
      <c r="B48" s="70">
        <v>404570</v>
      </c>
      <c r="C48" s="61"/>
      <c r="D48" s="61"/>
    </row>
    <row r="49" spans="1:4" ht="12.75" customHeight="1">
      <c r="A49" s="41" t="s">
        <v>194</v>
      </c>
      <c r="B49" s="71">
        <f>SUM(B28:B48)</f>
        <v>5160050</v>
      </c>
      <c r="C49" s="61"/>
      <c r="D49" s="61"/>
    </row>
    <row r="50" spans="1:4" ht="12" customHeight="1">
      <c r="A50" s="67" t="s">
        <v>140</v>
      </c>
      <c r="B50" s="72"/>
      <c r="C50" s="61"/>
      <c r="D50" s="61"/>
    </row>
    <row r="51" spans="1:4" ht="12.75" customHeight="1">
      <c r="A51" s="74" t="s">
        <v>200</v>
      </c>
      <c r="B51" s="70"/>
      <c r="C51" s="61"/>
      <c r="D51" s="61"/>
    </row>
    <row r="52" spans="1:4" ht="12.75" customHeight="1">
      <c r="A52" s="74" t="s">
        <v>201</v>
      </c>
      <c r="B52" s="70"/>
      <c r="C52" s="61"/>
      <c r="D52" s="61"/>
    </row>
    <row r="53" spans="1:4" ht="12.75" customHeight="1">
      <c r="A53" s="41" t="s">
        <v>194</v>
      </c>
      <c r="B53" s="71">
        <f>SUM(B51:B52)</f>
        <v>0</v>
      </c>
      <c r="C53" s="61"/>
      <c r="D53" s="61"/>
    </row>
    <row r="54" spans="1:4" ht="12" customHeight="1">
      <c r="A54" s="67" t="s">
        <v>144</v>
      </c>
      <c r="B54" s="72"/>
      <c r="C54" s="61"/>
      <c r="D54" s="61"/>
    </row>
    <row r="55" spans="1:4" ht="12.75" customHeight="1">
      <c r="A55" s="69" t="s">
        <v>145</v>
      </c>
      <c r="B55" s="70"/>
      <c r="C55" s="61"/>
      <c r="D55" s="61"/>
    </row>
    <row r="56" spans="1:4" ht="12.75" customHeight="1">
      <c r="A56" s="41" t="s">
        <v>194</v>
      </c>
      <c r="B56" s="71">
        <f>SUM(B55)</f>
        <v>0</v>
      </c>
      <c r="C56" s="61"/>
      <c r="D56" s="61"/>
    </row>
    <row r="57" spans="1:4" ht="12" customHeight="1">
      <c r="A57" s="67" t="s">
        <v>141</v>
      </c>
      <c r="B57" s="72"/>
      <c r="C57" s="61"/>
      <c r="D57" s="61"/>
    </row>
    <row r="58" spans="1:4" ht="12.75" customHeight="1">
      <c r="A58" s="74" t="s">
        <v>202</v>
      </c>
      <c r="B58" s="70"/>
      <c r="C58" s="61"/>
      <c r="D58" s="61"/>
    </row>
    <row r="59" spans="1:4" ht="12.75" customHeight="1">
      <c r="A59" s="74" t="s">
        <v>203</v>
      </c>
      <c r="B59" s="70"/>
      <c r="C59" s="61"/>
      <c r="D59" s="61"/>
    </row>
    <row r="60" spans="1:4" ht="12.75" customHeight="1">
      <c r="A60" s="41" t="s">
        <v>194</v>
      </c>
      <c r="B60" s="71">
        <f>SUM(B58:B59)</f>
        <v>0</v>
      </c>
      <c r="C60" s="61"/>
      <c r="D60" s="61"/>
    </row>
    <row r="61" spans="1:4" ht="12.75" customHeight="1">
      <c r="A61" s="40" t="s">
        <v>204</v>
      </c>
      <c r="B61" s="71"/>
      <c r="C61" s="61"/>
      <c r="D61" s="61"/>
    </row>
    <row r="62" spans="1:4" ht="12.75" customHeight="1">
      <c r="A62" s="75" t="s">
        <v>205</v>
      </c>
      <c r="B62" s="76"/>
      <c r="C62" s="61"/>
      <c r="D62" s="61"/>
    </row>
    <row r="63" spans="1:4" ht="12.75" customHeight="1">
      <c r="A63" s="75" t="s">
        <v>206</v>
      </c>
      <c r="B63" s="76"/>
      <c r="C63" s="61"/>
      <c r="D63" s="61"/>
    </row>
    <row r="64" spans="1:4" ht="12.75" customHeight="1">
      <c r="A64" s="75" t="s">
        <v>207</v>
      </c>
      <c r="B64" s="76"/>
      <c r="C64" s="61"/>
      <c r="D64" s="61"/>
    </row>
    <row r="65" spans="1:4" ht="12.75" customHeight="1">
      <c r="A65" s="75" t="s">
        <v>208</v>
      </c>
      <c r="B65" s="76"/>
      <c r="C65" s="61"/>
      <c r="D65" s="61"/>
    </row>
    <row r="66" spans="1:4" ht="12.75" customHeight="1">
      <c r="A66" s="41" t="s">
        <v>194</v>
      </c>
      <c r="B66" s="71">
        <f>SUM(B62:B65)</f>
        <v>0</v>
      </c>
      <c r="C66" s="61"/>
      <c r="D66" s="61"/>
    </row>
    <row r="67" spans="1:4" ht="22.5" customHeight="1">
      <c r="A67" s="66" t="s">
        <v>146</v>
      </c>
      <c r="B67" s="79">
        <f>B23+B26+B49+B53+B56+B60+B66</f>
        <v>49666550</v>
      </c>
      <c r="C67" s="61"/>
      <c r="D67" s="61"/>
    </row>
    <row r="68" spans="2:4" ht="11.25">
      <c r="B68" s="62"/>
      <c r="C68" s="61"/>
      <c r="D68" s="61"/>
    </row>
    <row r="69" spans="2:4" ht="11.25">
      <c r="B69" s="62"/>
      <c r="C69" s="61"/>
      <c r="D69" s="61"/>
    </row>
    <row r="70" spans="1:4" ht="12.75">
      <c r="A70" s="43" t="s">
        <v>213</v>
      </c>
      <c r="B70" s="63">
        <f>B23+B26+B28+B30+B32+B33+B34+B35+B36+B38+B39+B40+B41+B42+B43+B46+B47+B48</f>
        <v>47006850</v>
      </c>
      <c r="C70" s="61"/>
      <c r="D70" s="61"/>
    </row>
    <row r="71" spans="1:4" ht="12.75">
      <c r="A71" s="43" t="s">
        <v>214</v>
      </c>
      <c r="B71" s="63">
        <f>B29+B31+B37+B44</f>
        <v>2659700</v>
      </c>
      <c r="C71" s="61"/>
      <c r="D71" s="61"/>
    </row>
    <row r="72" spans="1:4" ht="12.75">
      <c r="A72" s="43" t="s">
        <v>215</v>
      </c>
      <c r="B72" s="63"/>
      <c r="C72" s="61"/>
      <c r="D72" s="61"/>
    </row>
    <row r="73" spans="1:4" ht="12.75">
      <c r="A73" s="43" t="s">
        <v>216</v>
      </c>
      <c r="B73" s="63"/>
      <c r="C73" s="61"/>
      <c r="D73" s="61"/>
    </row>
    <row r="74" spans="1:4" ht="12.75">
      <c r="A74" s="43"/>
      <c r="B74" s="77">
        <f>SUM(B70:B73)</f>
        <v>49666550</v>
      </c>
      <c r="C74" s="61"/>
      <c r="D74" s="61"/>
    </row>
    <row r="75" spans="2:4" ht="11.25">
      <c r="B75" s="62"/>
      <c r="C75" s="61"/>
      <c r="D75" s="61"/>
    </row>
    <row r="76" spans="2:4" ht="11.25">
      <c r="B76" s="62"/>
      <c r="C76" s="61"/>
      <c r="D76" s="61"/>
    </row>
    <row r="77" spans="2:4" ht="11.25">
      <c r="B77" s="62"/>
      <c r="C77" s="61"/>
      <c r="D77" s="61"/>
    </row>
    <row r="78" spans="2:4" ht="11.25">
      <c r="B78" s="62"/>
      <c r="C78" s="61"/>
      <c r="D78" s="61"/>
    </row>
    <row r="79" spans="2:4" ht="11.25">
      <c r="B79" s="62"/>
      <c r="C79" s="61"/>
      <c r="D79" s="61"/>
    </row>
    <row r="80" spans="2:4" ht="11.25">
      <c r="B80" s="62"/>
      <c r="C80" s="61"/>
      <c r="D80" s="61"/>
    </row>
    <row r="81" spans="2:4" ht="11.25">
      <c r="B81" s="62"/>
      <c r="C81" s="61"/>
      <c r="D81" s="61"/>
    </row>
  </sheetData>
  <sheetProtection/>
  <mergeCells count="6">
    <mergeCell ref="A4:B4"/>
    <mergeCell ref="A5:B5"/>
    <mergeCell ref="A6:B6"/>
    <mergeCell ref="A8:A12"/>
    <mergeCell ref="B8:B12"/>
    <mergeCell ref="A14:B14"/>
  </mergeCells>
  <printOptions/>
  <pageMargins left="0.19675743743113489" right="0.19675743743113489" top="0.39351487486226977" bottom="0.39351487486226977" header="0.19675743743113489" footer="0.19675743743113489"/>
  <pageSetup horizontalDpi="600" verticalDpi="600" orientation="portrait" paperSize="9" scale="75" r:id="rId1"/>
  <headerFooter alignWithMargins="0">
    <oddFooter>&amp;L23.05.2012 13:09&amp;RСтраница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Феофанов Алексей Геннадиевич</dc:creator>
  <cp:keywords/>
  <dc:description/>
  <cp:lastModifiedBy>user</cp:lastModifiedBy>
  <cp:lastPrinted>2013-05-20T08:23:11Z</cp:lastPrinted>
  <dcterms:created xsi:type="dcterms:W3CDTF">2010-03-16T16:12:05Z</dcterms:created>
  <dcterms:modified xsi:type="dcterms:W3CDTF">2013-05-20T08:31:02Z</dcterms:modified>
  <cp:category/>
  <cp:version/>
  <cp:contentType/>
  <cp:contentStatus/>
</cp:coreProperties>
</file>